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2020 - 東京大学合格者数　2020年 出身校判明数 2," sheetId="1" r:id="rId4"/>
  </sheets>
</workbook>
</file>

<file path=xl/sharedStrings.xml><?xml version="1.0" encoding="utf-8"?>
<sst xmlns="http://schemas.openxmlformats.org/spreadsheetml/2006/main" uniqueCount="352">
  <si>
    <t>東京大学合格者数　2020年 出身校判明数 2,672人 86.7%　○は完全中高一貫校　●は併設型中高一貫校　◉は募集停止で今後完全一貫化</t>
  </si>
  <si>
    <t>未判明合計</t>
  </si>
  <si>
    <t>出身高判明数合計</t>
  </si>
  <si>
    <t>出身高判明率</t>
  </si>
  <si>
    <t>合格数</t>
  </si>
  <si>
    <t>※卒業赤字は推定数</t>
  </si>
  <si>
    <t>別</t>
  </si>
  <si>
    <t>所在</t>
  </si>
  <si>
    <t>学校名</t>
  </si>
  <si>
    <t>文1</t>
  </si>
  <si>
    <t>文2</t>
  </si>
  <si>
    <t>文3</t>
  </si>
  <si>
    <t>理1</t>
  </si>
  <si>
    <t>理2</t>
  </si>
  <si>
    <t>理3</t>
  </si>
  <si>
    <t>推薦</t>
  </si>
  <si>
    <t>不明</t>
  </si>
  <si>
    <t>合計</t>
  </si>
  <si>
    <t>現役</t>
  </si>
  <si>
    <t>卒業</t>
  </si>
  <si>
    <t>現役率</t>
  </si>
  <si>
    <t xml:space="preserve"> 東大率</t>
  </si>
  <si>
    <t>前年</t>
  </si>
  <si>
    <t>差</t>
  </si>
  <si>
    <t>私</t>
  </si>
  <si>
    <t>男</t>
  </si>
  <si>
    <t>●</t>
  </si>
  <si>
    <t>東京</t>
  </si>
  <si>
    <t>開成高等学校</t>
  </si>
  <si>
    <t>国</t>
  </si>
  <si>
    <t>筑波大学附属駒場高等学校</t>
  </si>
  <si>
    <t>女</t>
  </si>
  <si>
    <t>○</t>
  </si>
  <si>
    <t>桜蔭高等学校</t>
  </si>
  <si>
    <t>兵庫</t>
  </si>
  <si>
    <t>灘高等学校</t>
  </si>
  <si>
    <t>共</t>
  </si>
  <si>
    <t>千葉</t>
  </si>
  <si>
    <t>渋谷教育学園幕張高等学校</t>
  </si>
  <si>
    <t>駒場東邦高等学校</t>
  </si>
  <si>
    <t>麻布高等学校</t>
  </si>
  <si>
    <t>神奈川</t>
  </si>
  <si>
    <t>聖光学院高等学校</t>
  </si>
  <si>
    <t>海城高等学校</t>
  </si>
  <si>
    <t>栄光学園高等学校</t>
  </si>
  <si>
    <t>奈良</t>
  </si>
  <si>
    <t>西大和学園高等学校</t>
  </si>
  <si>
    <t>鹿児島</t>
  </si>
  <si>
    <t>ラ・サール高等学校</t>
  </si>
  <si>
    <t>公</t>
  </si>
  <si>
    <t>高</t>
  </si>
  <si>
    <t>都立日比谷高等学校</t>
  </si>
  <si>
    <t>浅野高等学校</t>
  </si>
  <si>
    <t>筑波大学附属高等学校</t>
  </si>
  <si>
    <t>渋谷教育学園渋谷高等学校</t>
  </si>
  <si>
    <t>甲陽学院高等学校</t>
  </si>
  <si>
    <t>女子学院高等学校</t>
  </si>
  <si>
    <t>埼玉</t>
  </si>
  <si>
    <t>埼玉県立浦和高等学校</t>
  </si>
  <si>
    <t>福岡</t>
  </si>
  <si>
    <t>久留米大学附設高等学校</t>
  </si>
  <si>
    <t>◉</t>
  </si>
  <si>
    <t>豊島岡女子学園高等学校</t>
  </si>
  <si>
    <t>★</t>
  </si>
  <si>
    <t>東京学芸大学附属高等学校</t>
  </si>
  <si>
    <t>早稲田高等学校</t>
  </si>
  <si>
    <t>茨城</t>
  </si>
  <si>
    <t>茨城県立土浦第一高等学校</t>
  </si>
  <si>
    <t>神奈川県立横浜翠嵐高等</t>
  </si>
  <si>
    <t>富山</t>
  </si>
  <si>
    <t>富山県立富山中部高等学校</t>
  </si>
  <si>
    <t>神奈川県立湘南高等学校</t>
  </si>
  <si>
    <t>武蔵高等学校</t>
  </si>
  <si>
    <t>岡山</t>
  </si>
  <si>
    <t>岡山県立岡山朝日高等学校</t>
  </si>
  <si>
    <t>愛媛</t>
  </si>
  <si>
    <t>愛光高等学校</t>
  </si>
  <si>
    <t>千葉県立千葉高等学校</t>
  </si>
  <si>
    <t>都立西高等学校</t>
  </si>
  <si>
    <t>静岡</t>
  </si>
  <si>
    <t>静岡県立浜松北高等学校</t>
  </si>
  <si>
    <t>愛知</t>
  </si>
  <si>
    <t>愛知県立岡崎高等学校</t>
  </si>
  <si>
    <t>北海道</t>
  </si>
  <si>
    <t>札幌南高等学校</t>
  </si>
  <si>
    <t>熊本</t>
  </si>
  <si>
    <t>熊本県立熊本高等学校</t>
  </si>
  <si>
    <t>北嶺高等学校</t>
  </si>
  <si>
    <t>栄東高等学校</t>
  </si>
  <si>
    <t>都立国立高等学校</t>
  </si>
  <si>
    <t>福岡県立修猷館高等学校</t>
  </si>
  <si>
    <t>京都</t>
  </si>
  <si>
    <t>洛南高等学校</t>
  </si>
  <si>
    <t>富山県立高岡高等学校</t>
  </si>
  <si>
    <t>千葉県立船橋高等学校</t>
  </si>
  <si>
    <t>石川</t>
  </si>
  <si>
    <t>石川県立金沢泉丘高等学校</t>
  </si>
  <si>
    <t>海陽中等教育学校</t>
  </si>
  <si>
    <t>芝高等学校</t>
  </si>
  <si>
    <t>岐阜</t>
  </si>
  <si>
    <t>岐阜県立岐阜高等学校</t>
  </si>
  <si>
    <t>市川高等学校</t>
  </si>
  <si>
    <t>埼玉県立大宮高等学校</t>
  </si>
  <si>
    <t>巣鴨高等学校</t>
  </si>
  <si>
    <t>秋田</t>
  </si>
  <si>
    <t>秋田県立秋田高等学校</t>
  </si>
  <si>
    <t>鹿児島県立鶴丸高等学校</t>
  </si>
  <si>
    <t>宮城</t>
  </si>
  <si>
    <t>仙台第二高等学校</t>
  </si>
  <si>
    <t>都立戸山高等学校</t>
  </si>
  <si>
    <t>世田谷学園高等学校</t>
  </si>
  <si>
    <t>攻玉社高等学校</t>
  </si>
  <si>
    <t>栃木</t>
  </si>
  <si>
    <t>栃木県立宇都宮高等学校</t>
  </si>
  <si>
    <t>三重</t>
  </si>
  <si>
    <t>四日市高等学校</t>
  </si>
  <si>
    <t>大阪</t>
  </si>
  <si>
    <t>大阪府立北野高等学校</t>
  </si>
  <si>
    <t>金沢大学附属高等学校</t>
  </si>
  <si>
    <t>都立小石川中等教育学校</t>
  </si>
  <si>
    <t>茨城県立並木中等教育学校</t>
  </si>
  <si>
    <t>雙葉高等学校</t>
  </si>
  <si>
    <t>サレジオ学院高等学校</t>
  </si>
  <si>
    <t>高田高等学校</t>
  </si>
  <si>
    <t>広島</t>
  </si>
  <si>
    <t>広島大学附属福山高等学校</t>
  </si>
  <si>
    <t>山形</t>
  </si>
  <si>
    <t>県立山形東高等学校</t>
  </si>
  <si>
    <t>福井</t>
  </si>
  <si>
    <t>福井県立藤島高等学校</t>
  </si>
  <si>
    <t>愛知県立一宮高等学校</t>
  </si>
  <si>
    <t>新潟</t>
  </si>
  <si>
    <t>新潟県立新潟高等学校</t>
  </si>
  <si>
    <t>宮崎</t>
  </si>
  <si>
    <t>宮崎県立宮崎西高等学校</t>
  </si>
  <si>
    <t>開智高等学校</t>
  </si>
  <si>
    <t>都立桜修館中等教育学校</t>
  </si>
  <si>
    <t>広島学院高等学校</t>
  </si>
  <si>
    <t>逗子開成高等学校</t>
  </si>
  <si>
    <t>長崎</t>
  </si>
  <si>
    <t>長崎県立長崎西高等学校</t>
  </si>
  <si>
    <t>大分</t>
  </si>
  <si>
    <t>大分県立大分上野丘高等学校</t>
  </si>
  <si>
    <t>福岡県立筑紫丘高等学校</t>
  </si>
  <si>
    <t>フェリス女学院高等学校</t>
  </si>
  <si>
    <t>都立武蔵高等学校</t>
  </si>
  <si>
    <t>高知</t>
  </si>
  <si>
    <t>土佐高等学校</t>
  </si>
  <si>
    <t>本郷高等学校</t>
  </si>
  <si>
    <t>福島</t>
  </si>
  <si>
    <t>福島県立福島高等学校</t>
  </si>
  <si>
    <t>茨城県立水戸第一高等学校</t>
  </si>
  <si>
    <t>愛媛県立松山東高等学校</t>
  </si>
  <si>
    <t>城北高等学校</t>
  </si>
  <si>
    <t>岡山県立岡山大安寺中等教育学校</t>
  </si>
  <si>
    <t>白百合学園高等学校</t>
  </si>
  <si>
    <t>横浜市立南高等学校</t>
  </si>
  <si>
    <t>洗足学園高等学校</t>
  </si>
  <si>
    <t>鴎友学園女子高等学校</t>
  </si>
  <si>
    <t>香川</t>
  </si>
  <si>
    <t>香川県立高松高等学校</t>
  </si>
  <si>
    <t>桐朋高等学校</t>
  </si>
  <si>
    <t>埼玉県立川越高等学校</t>
  </si>
  <si>
    <t>愛知県立刈谷高等学校</t>
  </si>
  <si>
    <t>暁星高等学校</t>
  </si>
  <si>
    <t>大阪星光学院高等学校</t>
  </si>
  <si>
    <t>都立両国高等学校</t>
  </si>
  <si>
    <t>広島大学附属高等学校</t>
  </si>
  <si>
    <t>沖縄</t>
  </si>
  <si>
    <t>昭和薬科大学附属高等学校</t>
  </si>
  <si>
    <t>県立広島高等学校</t>
  </si>
  <si>
    <t>香川県立丸亀高等学校</t>
  </si>
  <si>
    <t>佐賀</t>
  </si>
  <si>
    <t>佐賀県立佐賀西高等学校</t>
  </si>
  <si>
    <t>岩手</t>
  </si>
  <si>
    <t>岩手県立盛岡第一高等学校</t>
  </si>
  <si>
    <t>長野</t>
  </si>
  <si>
    <t>長野高等学校</t>
  </si>
  <si>
    <t>静岡県立沼津東高等学校</t>
  </si>
  <si>
    <t>立命館慶祥高等学校</t>
  </si>
  <si>
    <t>清風南海高等学校</t>
  </si>
  <si>
    <t>愛知県立時習館高等学校</t>
  </si>
  <si>
    <t>群馬</t>
  </si>
  <si>
    <t>群馬県立高崎高等学校</t>
  </si>
  <si>
    <t>静岡県立静岡高等学校</t>
  </si>
  <si>
    <t>滝高等学校</t>
  </si>
  <si>
    <t>愛知県立明和高等学校</t>
  </si>
  <si>
    <t>兵庫県立神戸高等学校</t>
  </si>
  <si>
    <t>奈良県立奈良高等学校</t>
  </si>
  <si>
    <t>須磨学園高等学校</t>
  </si>
  <si>
    <t>公文国際学園</t>
  </si>
  <si>
    <t>桐蔭学園中等教育学校</t>
  </si>
  <si>
    <t>都立大泉高等学校</t>
  </si>
  <si>
    <t>和歌山</t>
  </si>
  <si>
    <t>智辯学園和歌山高等学校</t>
  </si>
  <si>
    <t>青雲高等学校</t>
  </si>
  <si>
    <t>東京都市大学付属高等学校</t>
  </si>
  <si>
    <t>京都市立西京高等学校</t>
  </si>
  <si>
    <t>都立八王子東高等学校</t>
  </si>
  <si>
    <t>群馬県立前橋高等学校</t>
  </si>
  <si>
    <t>福岡県立小倉高等学校</t>
  </si>
  <si>
    <t>兵庫県立長田高等学校</t>
  </si>
  <si>
    <t>AICJ高等学校</t>
  </si>
  <si>
    <t>伊勢崎市立四ツ葉学園中等教育学校</t>
  </si>
  <si>
    <t>群馬県立中央中等教育学校</t>
  </si>
  <si>
    <t>東京学芸大学附属国際中等教育学校</t>
  </si>
  <si>
    <t>千代田区立九段中等教育学校</t>
  </si>
  <si>
    <t>大阪教育大学附属高等学校池田校舎</t>
  </si>
  <si>
    <t>六甲学院高等学校</t>
  </si>
  <si>
    <t>岡山白陵高等学校</t>
  </si>
  <si>
    <t>頌栄女子学院高等学校</t>
  </si>
  <si>
    <t>都立白鴎高等学校</t>
  </si>
  <si>
    <t>山口</t>
  </si>
  <si>
    <t>山口県立宇部高等学校</t>
  </si>
  <si>
    <t>青森</t>
  </si>
  <si>
    <t>県立弘前高等学校</t>
  </si>
  <si>
    <t>山梨</t>
  </si>
  <si>
    <t>駿台甲府高等学校</t>
  </si>
  <si>
    <t>吉祥女子高等学校</t>
  </si>
  <si>
    <t>山梨県立吉田高等学校</t>
  </si>
  <si>
    <t>修道高等学校</t>
  </si>
  <si>
    <t>群馬県立太田高等学校</t>
  </si>
  <si>
    <t>山口県立山口高等学校</t>
  </si>
  <si>
    <t>松本深志高等学校</t>
  </si>
  <si>
    <t>福岡県立東筑高等学校</t>
  </si>
  <si>
    <t>群馬県立前橋女子高等学校</t>
  </si>
  <si>
    <t>神奈川県立柏陽高等学校</t>
  </si>
  <si>
    <t>東邦大学付属東邦高等学校</t>
  </si>
  <si>
    <t>成蹊高等学校</t>
  </si>
  <si>
    <t>千葉県立東葛飾高等学校</t>
  </si>
  <si>
    <t>佐久長聖高等学校</t>
  </si>
  <si>
    <t>広島市立基町高等学校</t>
  </si>
  <si>
    <t>埼玉県立春日部高等学校</t>
  </si>
  <si>
    <t>四天王寺高等学校</t>
  </si>
  <si>
    <t>宮崎県立宮崎大宮高等学校</t>
  </si>
  <si>
    <t>埼玉県立浦和第一女子高等学校</t>
  </si>
  <si>
    <t>併</t>
  </si>
  <si>
    <t>桐光学園高等学校</t>
  </si>
  <si>
    <t>お茶の水女子大学附属高等学校</t>
  </si>
  <si>
    <t>徳島</t>
  </si>
  <si>
    <t>徳島文理高等学校</t>
  </si>
  <si>
    <t>都立南多摩中等教育学校</t>
  </si>
  <si>
    <t>神戸大学附属中等教育学校</t>
  </si>
  <si>
    <t>浦和明の星女子高等学校</t>
  </si>
  <si>
    <t>専</t>
  </si>
  <si>
    <t>国立明石工業高等専門学校</t>
  </si>
  <si>
    <t>南山高等学校 女子部</t>
  </si>
  <si>
    <t>茨城高等学校</t>
  </si>
  <si>
    <t>青森県立八戸高等学校</t>
  </si>
  <si>
    <t>京都市立堀川高等学校</t>
  </si>
  <si>
    <t>茗溪学園高等学校</t>
  </si>
  <si>
    <t>山梨県立甲府南高等学校</t>
  </si>
  <si>
    <t>昭和学院秀英高等学校</t>
  </si>
  <si>
    <t>京都府立洛北高等学校</t>
  </si>
  <si>
    <t>広尾学園高等学校</t>
  </si>
  <si>
    <t>西武学園文理高等学校</t>
  </si>
  <si>
    <t>島根</t>
  </si>
  <si>
    <t>島根県立出雲高等学校</t>
  </si>
  <si>
    <t>神奈川県立川和高等学校</t>
  </si>
  <si>
    <t>石川県立小松高等学校</t>
  </si>
  <si>
    <t>都立新宿高等学校</t>
  </si>
  <si>
    <t>さいたま市立浦和高等学校</t>
  </si>
  <si>
    <t>大阪府立天王寺高等学校</t>
  </si>
  <si>
    <t>淑徳高等学校</t>
  </si>
  <si>
    <t>本庄東高等学校</t>
  </si>
  <si>
    <t>朋優学院高等学校</t>
  </si>
  <si>
    <t>済美平成中等教育学校</t>
  </si>
  <si>
    <t>神戸海星女子学院高等学校</t>
  </si>
  <si>
    <t>都立立川国際中等教育学校</t>
  </si>
  <si>
    <t>晃華学園高等学校</t>
  </si>
  <si>
    <t>清真学園高等学校</t>
  </si>
  <si>
    <t>穎明館高等学校</t>
  </si>
  <si>
    <t>横浜雙葉高等学校</t>
  </si>
  <si>
    <t>立教女学院高等学校</t>
  </si>
  <si>
    <t>都立富士高等学校</t>
  </si>
  <si>
    <t>学習院女子高等科</t>
  </si>
  <si>
    <t>奈良学園高等学校</t>
  </si>
  <si>
    <t>岡山県立倉敷天城高等学校</t>
  </si>
  <si>
    <t>岡山県立津山高等学校</t>
  </si>
  <si>
    <t>岐阜県立多治見北高等学校</t>
  </si>
  <si>
    <t>鳥取</t>
  </si>
  <si>
    <t>鳥取県立鳥取西高等学校</t>
  </si>
  <si>
    <t>徳島市立高等学校</t>
  </si>
  <si>
    <t>芝浦工業大学柏高等学校</t>
  </si>
  <si>
    <t>静岡県立韮山高等学校</t>
  </si>
  <si>
    <t>都立青山高等学校</t>
  </si>
  <si>
    <t>成田高等学校</t>
  </si>
  <si>
    <t>千葉県立佐倉高等学校</t>
  </si>
  <si>
    <t>兵庫県立加古川東高等学校</t>
  </si>
  <si>
    <t>神奈川県立厚木高等学校</t>
  </si>
  <si>
    <t>新潟明訓高等学校</t>
  </si>
  <si>
    <t>明治大学付属中野高等学校</t>
  </si>
  <si>
    <t>専修大学松戸高等学校</t>
  </si>
  <si>
    <t>安田学園高等学校</t>
  </si>
  <si>
    <t>大宮開成高等学校</t>
  </si>
  <si>
    <t>國學院大學久我山高等学校</t>
  </si>
  <si>
    <t>米子北斗高等学校</t>
  </si>
  <si>
    <t>片山学園高等学校</t>
  </si>
  <si>
    <t>岩田高等学校</t>
  </si>
  <si>
    <t>小林聖心女子学院高等学校</t>
  </si>
  <si>
    <t>静岡サレジオ高等学校</t>
  </si>
  <si>
    <t>普連土学園高等学校</t>
  </si>
  <si>
    <t>暁星国際高等学校</t>
  </si>
  <si>
    <t>光塩女子学院高等科</t>
  </si>
  <si>
    <t>弘学館高等学校</t>
  </si>
  <si>
    <t>大阪教育大学附属高等学校天王寺校</t>
  </si>
  <si>
    <t>大手前高松高等学校</t>
  </si>
  <si>
    <t>湘南白百合学園高等学校</t>
  </si>
  <si>
    <t>横浜共立学園高等学校</t>
  </si>
  <si>
    <t>東洋英和女学院高等部</t>
  </si>
  <si>
    <t>広島女学院高等学校</t>
  </si>
  <si>
    <t>開智未来高等学校</t>
  </si>
  <si>
    <t>島根県立浜田高等学校</t>
  </si>
  <si>
    <t>南山高等学校 男子部</t>
  </si>
  <si>
    <t>富士見高等学校</t>
  </si>
  <si>
    <t>かえつ有明高等学校</t>
  </si>
  <si>
    <t>慶進高等学校</t>
  </si>
  <si>
    <t>京都共栄学園高等学校</t>
  </si>
  <si>
    <t>玉川学園高等部</t>
  </si>
  <si>
    <t>横浜サイエンスフロンティア高等学校</t>
  </si>
  <si>
    <t>栃木県立栃木高等学校</t>
  </si>
  <si>
    <t>高知学芸高等学校</t>
  </si>
  <si>
    <t>屋代高等学校</t>
  </si>
  <si>
    <t>静岡県立藤枝東高等学校</t>
  </si>
  <si>
    <t>静岡県立清水東高等学校</t>
  </si>
  <si>
    <t>県立青森高等学校</t>
  </si>
  <si>
    <t>足立学園高等学校</t>
  </si>
  <si>
    <t>福井県立高志高等学校</t>
  </si>
  <si>
    <t>山口県立徳山高等学校</t>
  </si>
  <si>
    <t>新潟県立長岡高等学校</t>
  </si>
  <si>
    <t>千葉市立稲毛高等学校</t>
  </si>
  <si>
    <t>明星高等学校</t>
  </si>
  <si>
    <t>千葉県立長生高等学校</t>
  </si>
  <si>
    <t>静岡県立磐田南高等学校</t>
  </si>
  <si>
    <t>岡山県立倉敷青陵高等学校</t>
  </si>
  <si>
    <t>鳥取県立米子東高等学校</t>
  </si>
  <si>
    <t>滋賀</t>
  </si>
  <si>
    <t>滋賀県立彦根東高等学校</t>
  </si>
  <si>
    <t>静岡県立富士高等学校</t>
  </si>
  <si>
    <t>狭山ヶ丘高等学校</t>
  </si>
  <si>
    <t>名古屋市立菊里高等学校</t>
  </si>
  <si>
    <t>近畿大学附属和歌山高等学校</t>
  </si>
  <si>
    <t>千葉県立千葉東高等学校</t>
  </si>
  <si>
    <t>札幌光星高等学校</t>
  </si>
  <si>
    <t>滋賀県立膳所高等学校</t>
  </si>
  <si>
    <t>江戸川学園取手高等学校</t>
  </si>
  <si>
    <t>川越東高等学校</t>
  </si>
  <si>
    <t>山手学院高等学校</t>
  </si>
  <si>
    <t>昌平高等学校</t>
  </si>
  <si>
    <t>横浜隼人高等学校</t>
  </si>
  <si>
    <t>清風高等学校</t>
  </si>
  <si>
    <t>星野高等学校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</si>
</sst>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%"/>
  </numFmts>
  <fonts count="8">
    <font>
      <sz val="10"/>
      <color indexed="8"/>
      <name val="ヒラギノ角ゴ ProN W3"/>
    </font>
    <font>
      <sz val="12"/>
      <color indexed="8"/>
      <name val="ヒラギノ角ゴ ProN W3"/>
    </font>
    <font>
      <sz val="10"/>
      <color indexed="8"/>
      <name val="ヒラギノ角ゴ ProN W6"/>
    </font>
    <font>
      <sz val="9"/>
      <color indexed="10"/>
      <name val="ヒラギノ角ゴ ProN W3"/>
    </font>
    <font>
      <sz val="10"/>
      <color indexed="13"/>
      <name val="ヒラギノ角ゴ ProN W6"/>
    </font>
    <font>
      <sz val="10"/>
      <color indexed="14"/>
      <name val="ヒラギノ角ゴ ProN W6"/>
    </font>
    <font>
      <sz val="10"/>
      <color indexed="10"/>
      <name val="ヒラギノ角ゴ ProN W3"/>
    </font>
    <font>
      <sz val="10"/>
      <color indexed="17"/>
      <name val="ヒラギノ角ゴ ProN W6"/>
    </font>
  </fonts>
  <fills count="10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</fills>
  <borders count="16">
    <border>
      <left/>
      <right/>
      <top/>
      <bottom/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n">
        <color indexed="9"/>
      </right>
      <top>
        <color indexed="8"/>
      </top>
      <bottom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9"/>
      </bottom>
      <diagonal/>
    </border>
    <border>
      <left>
        <color indexed="8"/>
      </left>
      <right style="thin">
        <color indexed="9"/>
      </right>
      <top>
        <color indexed="8"/>
      </top>
      <bottom style="thin">
        <color indexed="9"/>
      </bottom>
      <diagonal/>
    </border>
    <border>
      <left style="thin">
        <color indexed="9"/>
      </left>
      <right>
        <color indexed="8"/>
      </right>
      <top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1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8"/>
      </bottom>
      <diagonal/>
    </border>
    <border>
      <left style="thin">
        <color indexed="9"/>
      </left>
      <right style="thin">
        <color indexed="18"/>
      </right>
      <top style="thin">
        <color indexed="9"/>
      </top>
      <bottom style="thin">
        <color indexed="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8"/>
      </top>
      <bottom style="thin">
        <color indexed="18"/>
      </bottom>
      <diagonal/>
    </border>
    <border>
      <left style="thin">
        <color indexed="9"/>
      </left>
      <right style="thin">
        <color indexed="9"/>
      </right>
      <top style="thin">
        <color indexed="1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borderId="1" applyNumberFormat="0" applyFont="1" applyFill="0" applyBorder="1" applyAlignment="1" applyProtection="0">
      <alignment horizontal="center" vertical="top" wrapText="1"/>
    </xf>
    <xf numFmtId="0" fontId="2" borderId="1" applyNumberFormat="0" applyFont="1" applyFill="0" applyBorder="1" applyAlignment="1" applyProtection="0">
      <alignment horizontal="left" vertical="center" wrapText="1"/>
    </xf>
    <xf numFmtId="49" fontId="0" borderId="2" applyNumberFormat="1" applyFont="1" applyFill="0" applyBorder="1" applyAlignment="1" applyProtection="0">
      <alignment horizontal="right" vertical="top" wrapText="1"/>
    </xf>
    <xf numFmtId="0" fontId="0" borderId="3" applyNumberFormat="1" applyFont="1" applyFill="0" applyBorder="1" applyAlignment="1" applyProtection="0">
      <alignment horizontal="right" vertical="top" wrapText="1"/>
    </xf>
    <xf numFmtId="0" fontId="0" borderId="3" applyNumberFormat="0" applyFont="1" applyFill="0" applyBorder="1" applyAlignment="1" applyProtection="0">
      <alignment horizontal="right" vertical="top" wrapText="1"/>
    </xf>
    <xf numFmtId="0" fontId="2" borderId="4" applyNumberFormat="0" applyFont="1" applyFill="0" applyBorder="1" applyAlignment="1" applyProtection="0">
      <alignment horizontal="center" vertical="top" wrapText="1"/>
    </xf>
    <xf numFmtId="59" fontId="0" borderId="3" applyNumberFormat="1" applyFont="1" applyFill="0" applyBorder="1" applyAlignment="1" applyProtection="0">
      <alignment horizontal="right" vertical="top" wrapText="1"/>
    </xf>
    <xf numFmtId="0" fontId="0" borderId="1" applyNumberFormat="0" applyFont="1" applyFill="0" applyBorder="1" applyAlignment="1" applyProtection="0">
      <alignment horizontal="right" vertical="top" wrapText="1"/>
    </xf>
    <xf numFmtId="0" fontId="2" borderId="1" applyNumberFormat="0" applyFont="1" applyFill="0" applyBorder="1" applyAlignment="1" applyProtection="0">
      <alignment vertical="top" wrapText="1"/>
    </xf>
    <xf numFmtId="0" fontId="0" borderId="5" applyNumberFormat="0" applyFont="1" applyFill="0" applyBorder="1" applyAlignment="1" applyProtection="0">
      <alignment horizontal="center" vertical="top" wrapText="1"/>
    </xf>
    <xf numFmtId="0" fontId="2" borderId="5" applyNumberFormat="0" applyFont="1" applyFill="0" applyBorder="1" applyAlignment="1" applyProtection="0">
      <alignment vertical="top" wrapText="1"/>
    </xf>
    <xf numFmtId="0" fontId="2" borderId="5" applyNumberFormat="0" applyFont="1" applyFill="0" applyBorder="1" applyAlignment="1" applyProtection="0">
      <alignment horizontal="left" vertical="center" wrapText="1"/>
    </xf>
    <xf numFmtId="49" fontId="0" borderId="6" applyNumberFormat="1" applyFont="1" applyFill="0" applyBorder="1" applyAlignment="1" applyProtection="0">
      <alignment horizontal="right" vertical="top" wrapText="1"/>
    </xf>
    <xf numFmtId="0" fontId="2" borderId="3" applyNumberFormat="0" applyFont="1" applyFill="0" applyBorder="1" applyAlignment="1" applyProtection="0">
      <alignment horizontal="right" vertical="top" wrapText="1"/>
    </xf>
    <xf numFmtId="0" fontId="2" borderId="7" applyNumberFormat="0" applyFont="1" applyFill="0" applyBorder="1" applyAlignment="1" applyProtection="0">
      <alignment horizontal="center" vertical="top" wrapText="1"/>
    </xf>
    <xf numFmtId="0" fontId="2" borderId="5" applyNumberFormat="0" applyFont="1" applyFill="0" applyBorder="1" applyAlignment="1" applyProtection="0">
      <alignment horizontal="center" vertical="top" wrapText="1"/>
    </xf>
    <xf numFmtId="49" fontId="3" borderId="5" applyNumberFormat="1" applyFont="1" applyFill="0" applyBorder="1" applyAlignment="1" applyProtection="0">
      <alignment horizontal="right" vertical="top" wrapText="1"/>
    </xf>
    <xf numFmtId="0" fontId="2" fillId="2" borderId="5" applyNumberFormat="0" applyFont="1" applyFill="1" applyBorder="1" applyAlignment="1" applyProtection="0">
      <alignment vertical="top" wrapText="1"/>
    </xf>
    <xf numFmtId="0" fontId="3" borderId="5" applyNumberFormat="0" applyFont="1" applyFill="0" applyBorder="1" applyAlignment="1" applyProtection="0">
      <alignment horizontal="right" vertical="top" wrapText="1"/>
    </xf>
    <xf numFmtId="0" fontId="2" fillId="2" borderId="8" applyNumberFormat="0" applyFont="1" applyFill="1" applyBorder="1" applyAlignment="1" applyProtection="0">
      <alignment horizontal="center" vertical="top" wrapText="1"/>
    </xf>
    <xf numFmtId="49" fontId="2" fillId="2" borderId="8" applyNumberFormat="1" applyFont="1" applyFill="1" applyBorder="1" applyAlignment="1" applyProtection="0">
      <alignment horizontal="center" vertical="top" wrapText="1"/>
    </xf>
    <xf numFmtId="0" fontId="2" fillId="2" borderId="3" applyNumberFormat="0" applyFont="1" applyFill="1" applyBorder="1" applyAlignment="1" applyProtection="0">
      <alignment horizontal="center" vertical="top" wrapText="1"/>
    </xf>
    <xf numFmtId="49" fontId="2" fillId="2" borderId="8" applyNumberFormat="1" applyFont="1" applyFill="1" applyBorder="1" applyAlignment="1" applyProtection="0">
      <alignment horizontal="center" vertical="center" wrapText="1"/>
    </xf>
    <xf numFmtId="49" fontId="2" borderId="9" applyNumberFormat="1" applyFont="1" applyFill="0" applyBorder="1" applyAlignment="1" applyProtection="0">
      <alignment horizontal="center" vertical="top" wrapText="1"/>
    </xf>
    <xf numFmtId="49" fontId="4" fillId="3" borderId="9" applyNumberFormat="1" applyFont="1" applyFill="1" applyBorder="1" applyAlignment="1" applyProtection="0">
      <alignment horizontal="center" vertical="top" wrapText="1"/>
    </xf>
    <xf numFmtId="49" fontId="0" borderId="9" applyNumberFormat="1" applyFont="1" applyFill="0" applyBorder="1" applyAlignment="1" applyProtection="0">
      <alignment horizontal="center" vertical="top" wrapText="1"/>
    </xf>
    <xf numFmtId="1" fontId="0" fillId="4" borderId="3" applyNumberFormat="1" applyFont="1" applyFill="1" applyBorder="1" applyAlignment="1" applyProtection="0">
      <alignment horizontal="right" vertical="center" wrapText="1"/>
    </xf>
    <xf numFmtId="49" fontId="2" borderId="9" applyNumberFormat="1" applyFont="1" applyFill="0" applyBorder="1" applyAlignment="1" applyProtection="0">
      <alignment horizontal="left" vertical="center" wrapText="1"/>
    </xf>
    <xf numFmtId="49" fontId="2" borderId="9" applyNumberFormat="1" applyFont="1" applyFill="0" applyBorder="1" applyAlignment="1" applyProtection="0">
      <alignment vertical="top" wrapText="1"/>
    </xf>
    <xf numFmtId="0" fontId="0" borderId="9" applyNumberFormat="1" applyFont="1" applyFill="0" applyBorder="1" applyAlignment="1" applyProtection="0">
      <alignment vertical="top" wrapText="1"/>
    </xf>
    <xf numFmtId="0" fontId="0" borderId="9" applyNumberFormat="0" applyFont="1" applyFill="0" applyBorder="1" applyAlignment="1" applyProtection="0">
      <alignment vertical="top" wrapText="1"/>
    </xf>
    <xf numFmtId="10" fontId="0" borderId="9" applyNumberFormat="1" applyFont="1" applyFill="0" applyBorder="1" applyAlignment="1" applyProtection="0">
      <alignment vertical="top" wrapText="1"/>
    </xf>
    <xf numFmtId="1" fontId="0" borderId="9" applyNumberFormat="1" applyFont="1" applyFill="0" applyBorder="1" applyAlignment="1" applyProtection="0">
      <alignment vertical="top" wrapText="1"/>
    </xf>
    <xf numFmtId="49" fontId="5" borderId="3" applyNumberFormat="1" applyFont="1" applyFill="0" applyBorder="1" applyAlignment="1" applyProtection="0">
      <alignment horizontal="center" vertical="top" wrapText="1"/>
    </xf>
    <xf numFmtId="49" fontId="4" fillId="3" borderId="3" applyNumberFormat="1" applyFont="1" applyFill="1" applyBorder="1" applyAlignment="1" applyProtection="0">
      <alignment horizontal="center" vertical="top" wrapText="1"/>
    </xf>
    <xf numFmtId="49" fontId="0" borderId="3" applyNumberFormat="1" applyFont="1" applyFill="0" applyBorder="1" applyAlignment="1" applyProtection="0">
      <alignment horizontal="center" vertical="top" wrapText="1"/>
    </xf>
    <xf numFmtId="49" fontId="2" borderId="3" applyNumberFormat="1" applyFont="1" applyFill="0" applyBorder="1" applyAlignment="1" applyProtection="0">
      <alignment horizontal="left" vertical="center" wrapText="1"/>
    </xf>
    <xf numFmtId="49" fontId="2" borderId="3" applyNumberFormat="1" applyFont="1" applyFill="0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0" fontId="0" borderId="3" applyNumberFormat="0" applyFont="1" applyFill="0" applyBorder="1" applyAlignment="1" applyProtection="0">
      <alignment vertical="top" wrapText="1"/>
    </xf>
    <xf numFmtId="0" fontId="6" borderId="3" applyNumberFormat="1" applyFont="1" applyFill="0" applyBorder="1" applyAlignment="1" applyProtection="0">
      <alignment vertical="top" wrapText="1"/>
    </xf>
    <xf numFmtId="10" fontId="0" borderId="3" applyNumberFormat="1" applyFont="1" applyFill="0" applyBorder="1" applyAlignment="1" applyProtection="0">
      <alignment vertical="top" wrapText="1"/>
    </xf>
    <xf numFmtId="1" fontId="0" borderId="3" applyNumberFormat="1" applyFont="1" applyFill="0" applyBorder="1" applyAlignment="1" applyProtection="0">
      <alignment vertical="top" wrapText="1"/>
    </xf>
    <xf numFmtId="49" fontId="2" borderId="3" applyNumberFormat="1" applyFont="1" applyFill="0" applyBorder="1" applyAlignment="1" applyProtection="0">
      <alignment horizontal="center" vertical="top" wrapText="1"/>
    </xf>
    <xf numFmtId="49" fontId="4" fillId="5" borderId="3" applyNumberFormat="1" applyFont="1" applyFill="1" applyBorder="1" applyAlignment="1" applyProtection="0">
      <alignment horizontal="center" vertical="top" wrapText="1"/>
    </xf>
    <xf numFmtId="1" fontId="0" fillId="4" borderId="3" applyNumberFormat="1" applyFont="1" applyFill="1" applyBorder="1" applyAlignment="1" applyProtection="0">
      <alignment horizontal="right" vertical="top" wrapText="1"/>
    </xf>
    <xf numFmtId="0" fontId="0" borderId="3" applyNumberFormat="0" applyFont="1" applyFill="0" applyBorder="1" applyAlignment="1" applyProtection="0">
      <alignment horizontal="center" vertical="top" wrapText="1"/>
    </xf>
    <xf numFmtId="49" fontId="4" fillId="6" borderId="3" applyNumberFormat="1" applyFont="1" applyFill="1" applyBorder="1" applyAlignment="1" applyProtection="0">
      <alignment horizontal="center" vertical="top" wrapText="1"/>
    </xf>
    <xf numFmtId="49" fontId="7" borderId="3" applyNumberFormat="1" applyFont="1" applyFill="0" applyBorder="1" applyAlignment="1" applyProtection="0">
      <alignment horizontal="center" vertical="top" wrapText="1"/>
    </xf>
    <xf numFmtId="0" fontId="0" borderId="10" applyNumberFormat="1" applyFont="1" applyFill="0" applyBorder="1" applyAlignment="1" applyProtection="0">
      <alignment vertical="top" wrapText="1"/>
    </xf>
    <xf numFmtId="0" fontId="0" borderId="11" applyNumberFormat="1" applyFont="1" applyFill="0" applyBorder="1" applyAlignment="1" applyProtection="0">
      <alignment vertical="top" wrapText="1"/>
    </xf>
    <xf numFmtId="1" fontId="0" borderId="12" applyNumberFormat="1" applyFont="1" applyFill="0" applyBorder="1" applyAlignment="1" applyProtection="0">
      <alignment horizontal="right" vertical="center" wrapText="1"/>
    </xf>
    <xf numFmtId="10" fontId="0" borderId="13" applyNumberFormat="1" applyFont="1" applyFill="0" applyBorder="1" applyAlignment="1" applyProtection="0">
      <alignment vertical="top" wrapText="1"/>
    </xf>
    <xf numFmtId="0" fontId="0" borderId="12" applyNumberFormat="1" applyFont="1" applyFill="0" applyBorder="1" applyAlignment="1" applyProtection="0">
      <alignment horizontal="right" vertical="center" wrapText="1"/>
    </xf>
    <xf numFmtId="0" fontId="0" borderId="14" applyNumberFormat="1" applyFont="1" applyFill="0" applyBorder="1" applyAlignment="1" applyProtection="0">
      <alignment vertical="top" wrapText="1"/>
    </xf>
    <xf numFmtId="0" fontId="0" borderId="15" applyNumberFormat="1" applyFont="1" applyFill="0" applyBorder="1" applyAlignment="1" applyProtection="0">
      <alignment vertical="top" wrapText="1"/>
    </xf>
    <xf numFmtId="1" fontId="0" fillId="7" borderId="3" applyNumberFormat="1" applyFont="1" applyFill="1" applyBorder="1" applyAlignment="1" applyProtection="0">
      <alignment horizontal="right" vertical="center" wrapText="1"/>
    </xf>
    <xf numFmtId="1" fontId="0" fillId="7" borderId="3" applyNumberFormat="1" applyFont="1" applyFill="1" applyBorder="1" applyAlignment="1" applyProtection="0">
      <alignment horizontal="right" vertical="top" wrapText="1"/>
    </xf>
    <xf numFmtId="1" fontId="0" fillId="8" borderId="3" applyNumberFormat="1" applyFont="1" applyFill="1" applyBorder="1" applyAlignment="1" applyProtection="0">
      <alignment horizontal="right" vertical="center" wrapText="1"/>
    </xf>
    <xf numFmtId="1" fontId="0" fillId="8" borderId="3" applyNumberFormat="1" applyFont="1" applyFill="1" applyBorder="1" applyAlignment="1" applyProtection="0">
      <alignment horizontal="right" vertical="top" wrapText="1"/>
    </xf>
    <xf numFmtId="0" fontId="2" borderId="3" applyNumberFormat="0" applyFont="1" applyFill="0" applyBorder="1" applyAlignment="1" applyProtection="0">
      <alignment horizontal="center" vertical="top" wrapText="1"/>
    </xf>
    <xf numFmtId="0" fontId="6" borderId="15" applyNumberFormat="1" applyFont="1" applyFill="0" applyBorder="1" applyAlignment="1" applyProtection="0">
      <alignment vertical="top" wrapText="1"/>
    </xf>
    <xf numFmtId="1" fontId="0" borderId="3" applyNumberFormat="1" applyFont="1" applyFill="0" applyBorder="1" applyAlignment="1" applyProtection="0">
      <alignment horizontal="right" vertical="top" wrapText="1"/>
    </xf>
    <xf numFmtId="49" fontId="2" borderId="3" applyNumberFormat="1" applyFont="1" applyFill="0" applyBorder="1" applyAlignment="1" applyProtection="0">
      <alignment vertical="center" wrapText="1"/>
    </xf>
    <xf numFmtId="49" fontId="0" borderId="10" applyNumberFormat="1" applyFont="1" applyFill="0" applyBorder="1" applyAlignment="1" applyProtection="0">
      <alignment horizontal="center" vertical="top" wrapText="1"/>
    </xf>
    <xf numFmtId="49" fontId="0" borderId="11" applyNumberFormat="1" applyFont="1" applyFill="0" applyBorder="1" applyAlignment="1" applyProtection="0">
      <alignment horizontal="center" vertical="top" wrapText="1"/>
    </xf>
    <xf numFmtId="49" fontId="2" borderId="13" applyNumberFormat="1" applyFont="1" applyFill="0" applyBorder="1" applyAlignment="1" applyProtection="0">
      <alignment horizontal="left" vertical="center" wrapText="1"/>
    </xf>
    <xf numFmtId="0" fontId="0" borderId="15" applyNumberFormat="0" applyFont="1" applyFill="0" applyBorder="1" applyAlignment="1" applyProtection="0">
      <alignment horizontal="center" vertical="top" wrapText="1"/>
    </xf>
    <xf numFmtId="0" fontId="0" fillId="9" borderId="3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ed220b"/>
      <rgbColor rgb="ffbdc0bf"/>
      <rgbColor rgb="ff3f3f3f"/>
      <rgbColor rgb="fffefefe"/>
      <rgbColor rgb="ff004c7f"/>
      <rgbColor rgb="fffde8e6"/>
      <rgbColor rgb="ffef5ea7"/>
      <rgbColor rgb="ff017000"/>
      <rgbColor rgb="ffc6c6c6"/>
      <rgbColor rgb="fffefeef"/>
      <rgbColor rgb="fff3feed"/>
      <rgbColor rgb="ffd5d5d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U274"/>
  <sheetViews>
    <sheetView workbookViewId="0" showGridLines="0" defaultGridColor="1">
      <pane topLeftCell="A7" xSplit="0" ySplit="6" activePane="bottomLeft" state="frozen"/>
    </sheetView>
  </sheetViews>
  <sheetFormatPr defaultColWidth="16.3333" defaultRowHeight="23" customHeight="1" outlineLevelRow="0" outlineLevelCol="0"/>
  <cols>
    <col min="1" max="2" width="3.17188" style="1" customWidth="1"/>
    <col min="3" max="4" width="3.67188" style="1" customWidth="1"/>
    <col min="5" max="5" width="6.5" style="1" customWidth="1"/>
    <col min="6" max="6" width="29.7266" style="1" customWidth="1"/>
    <col min="7" max="15" width="6.67188" style="1" customWidth="1"/>
    <col min="16" max="17" width="5.85156" style="1" customWidth="1"/>
    <col min="18" max="19" width="7.67188" style="1" customWidth="1"/>
    <col min="20" max="20" width="4.85156" style="1" customWidth="1"/>
    <col min="21" max="21" width="4.35156" style="1" customWidth="1"/>
    <col min="22" max="256" width="16.3516" style="1" customWidth="1"/>
  </cols>
  <sheetData>
    <row r="1" ht="25.9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8.3" customHeight="1">
      <c r="A2" s="3"/>
      <c r="B2" s="3"/>
      <c r="C2" s="3"/>
      <c r="D2" s="3"/>
      <c r="E2" s="4"/>
      <c r="F2" t="s" s="5">
        <v>1</v>
      </c>
      <c r="G2" s="6">
        <f>G$5-G$3</f>
        <v>82</v>
      </c>
      <c r="H2" s="6">
        <f>H$5-H$3</f>
        <v>81</v>
      </c>
      <c r="I2" s="6">
        <f>I$5-I$3</f>
        <v>135</v>
      </c>
      <c r="J2" s="6">
        <f>J$5-J$3</f>
        <v>270</v>
      </c>
      <c r="K2" s="6">
        <f>K$5-K$3</f>
        <v>149</v>
      </c>
      <c r="L2" s="6">
        <f>L$5-L$3</f>
        <v>9</v>
      </c>
      <c r="M2" s="6">
        <f>M$5-M$3</f>
        <v>34</v>
      </c>
      <c r="N2" s="7"/>
      <c r="O2" s="6">
        <f>O$5-O$3</f>
        <v>411</v>
      </c>
      <c r="P2" s="8"/>
      <c r="Q2" s="3"/>
      <c r="R2" s="3"/>
      <c r="S2" s="3"/>
      <c r="T2" s="3"/>
      <c r="U2" s="3"/>
    </row>
    <row r="3" ht="18.3" customHeight="1">
      <c r="A3" s="3"/>
      <c r="B3" s="3"/>
      <c r="C3" s="3"/>
      <c r="D3" s="3"/>
      <c r="E3" s="4"/>
      <c r="F3" t="s" s="5">
        <v>2</v>
      </c>
      <c r="G3" s="6">
        <f>SUM(G7:G274)</f>
        <v>325</v>
      </c>
      <c r="H3" s="6">
        <f>SUM(H7:H274)</f>
        <v>280</v>
      </c>
      <c r="I3" s="6">
        <f>SUM(I7:I274)</f>
        <v>335</v>
      </c>
      <c r="J3" s="6">
        <f>SUM(J7:J274)</f>
        <v>855</v>
      </c>
      <c r="K3" s="6">
        <f>SUM(K7:K274)</f>
        <v>401</v>
      </c>
      <c r="L3" s="6">
        <f>SUM(L7:L274)</f>
        <v>88</v>
      </c>
      <c r="M3" s="6">
        <f>SUM(M7:M274)</f>
        <v>39</v>
      </c>
      <c r="N3" s="6">
        <f>SUM(N7:N274)</f>
        <v>349</v>
      </c>
      <c r="O3" s="6">
        <f>SUM(G3:N3)</f>
        <v>2672</v>
      </c>
      <c r="P3" s="8"/>
      <c r="Q3" s="3"/>
      <c r="R3" s="3"/>
      <c r="S3" s="3"/>
      <c r="T3" s="3"/>
      <c r="U3" s="3"/>
    </row>
    <row r="4" ht="18.3" customHeight="1">
      <c r="A4" s="3"/>
      <c r="B4" s="3"/>
      <c r="C4" s="3"/>
      <c r="D4" s="3"/>
      <c r="E4" s="4"/>
      <c r="F4" t="s" s="5">
        <v>3</v>
      </c>
      <c r="G4" s="9">
        <f>G$3/G$5</f>
        <v>0.798525798525799</v>
      </c>
      <c r="H4" s="9">
        <f>H$3/H$5</f>
        <v>0.775623268698061</v>
      </c>
      <c r="I4" s="9">
        <f>I$3/I$5</f>
        <v>0.712765957446809</v>
      </c>
      <c r="J4" s="9">
        <f>J$3/J$5</f>
        <v>0.76</v>
      </c>
      <c r="K4" s="9">
        <f>K$3/K$5</f>
        <v>0.729090909090909</v>
      </c>
      <c r="L4" s="9">
        <f>L$3/L$5</f>
        <v>0.907216494845361</v>
      </c>
      <c r="M4" s="9">
        <f>M$3/M$5</f>
        <v>0.534246575342466</v>
      </c>
      <c r="N4" s="9"/>
      <c r="O4" s="9">
        <f>O$3/O$5</f>
        <v>0.866688290626014</v>
      </c>
      <c r="P4" s="8"/>
      <c r="Q4" s="10"/>
      <c r="R4" s="11"/>
      <c r="S4" s="11"/>
      <c r="T4" s="11"/>
      <c r="U4" s="11"/>
    </row>
    <row r="5" ht="18.3" customHeight="1">
      <c r="A5" s="12"/>
      <c r="B5" s="13"/>
      <c r="C5" s="13"/>
      <c r="D5" s="13"/>
      <c r="E5" s="14"/>
      <c r="F5" t="s" s="15">
        <v>4</v>
      </c>
      <c r="G5" s="6">
        <v>407</v>
      </c>
      <c r="H5" s="6">
        <v>361</v>
      </c>
      <c r="I5" s="6">
        <v>470</v>
      </c>
      <c r="J5" s="6">
        <v>1125</v>
      </c>
      <c r="K5" s="6">
        <v>550</v>
      </c>
      <c r="L5" s="6">
        <v>97</v>
      </c>
      <c r="M5" s="6">
        <v>73</v>
      </c>
      <c r="N5" s="16"/>
      <c r="O5" s="6">
        <f>SUM(G5:M5)</f>
        <v>3083</v>
      </c>
      <c r="P5" s="17"/>
      <c r="Q5" s="18"/>
      <c r="R5" t="s" s="19">
        <v>5</v>
      </c>
      <c r="S5" s="20"/>
      <c r="T5" s="21"/>
      <c r="U5" s="21"/>
    </row>
    <row r="6" ht="18.5" customHeight="1">
      <c r="A6" s="22"/>
      <c r="B6" t="s" s="23">
        <v>6</v>
      </c>
      <c r="C6" s="22"/>
      <c r="D6" s="24"/>
      <c r="E6" t="s" s="25">
        <v>7</v>
      </c>
      <c r="F6" t="s" s="23">
        <v>8</v>
      </c>
      <c r="G6" t="s" s="23">
        <v>9</v>
      </c>
      <c r="H6" t="s" s="23">
        <v>10</v>
      </c>
      <c r="I6" t="s" s="23">
        <v>11</v>
      </c>
      <c r="J6" t="s" s="23">
        <v>12</v>
      </c>
      <c r="K6" t="s" s="23">
        <v>13</v>
      </c>
      <c r="L6" t="s" s="23">
        <v>14</v>
      </c>
      <c r="M6" t="s" s="23">
        <v>15</v>
      </c>
      <c r="N6" t="s" s="23">
        <v>16</v>
      </c>
      <c r="O6" t="s" s="23">
        <v>17</v>
      </c>
      <c r="P6" t="s" s="23">
        <v>18</v>
      </c>
      <c r="Q6" t="s" s="23">
        <v>19</v>
      </c>
      <c r="R6" t="s" s="23">
        <v>20</v>
      </c>
      <c r="S6" t="s" s="23">
        <v>21</v>
      </c>
      <c r="T6" t="s" s="23">
        <v>22</v>
      </c>
      <c r="U6" t="s" s="23">
        <v>23</v>
      </c>
    </row>
    <row r="7" ht="18.5" customHeight="1">
      <c r="A7" t="s" s="26">
        <v>24</v>
      </c>
      <c r="B7" t="s" s="27">
        <v>25</v>
      </c>
      <c r="C7" t="s" s="28">
        <v>26</v>
      </c>
      <c r="D7" s="29">
        <v>71.5</v>
      </c>
      <c r="E7" t="s" s="30">
        <v>27</v>
      </c>
      <c r="F7" t="s" s="31">
        <v>28</v>
      </c>
      <c r="G7" s="32">
        <v>33</v>
      </c>
      <c r="H7" s="32">
        <v>13</v>
      </c>
      <c r="I7" s="32">
        <v>15</v>
      </c>
      <c r="J7" s="32">
        <v>86</v>
      </c>
      <c r="K7" s="32">
        <v>24</v>
      </c>
      <c r="L7" s="32">
        <v>13</v>
      </c>
      <c r="M7" s="32">
        <v>1</v>
      </c>
      <c r="N7" s="33"/>
      <c r="O7" s="32">
        <f>SUM(G7:N7)</f>
        <v>185</v>
      </c>
      <c r="P7" s="32">
        <v>119</v>
      </c>
      <c r="Q7" s="32">
        <v>397</v>
      </c>
      <c r="R7" s="34">
        <f>P7/Q7</f>
        <v>0.299748110831234</v>
      </c>
      <c r="S7" s="34">
        <f>O7/Q7</f>
        <v>0.465994962216625</v>
      </c>
      <c r="T7" s="32">
        <v>187</v>
      </c>
      <c r="U7" s="35">
        <f>O7-T7</f>
        <v>-2</v>
      </c>
    </row>
    <row r="8" ht="18.3" customHeight="1">
      <c r="A8" t="s" s="36">
        <v>29</v>
      </c>
      <c r="B8" t="s" s="37">
        <v>25</v>
      </c>
      <c r="C8" t="s" s="38">
        <v>26</v>
      </c>
      <c r="D8" s="29">
        <v>72.5</v>
      </c>
      <c r="E8" t="s" s="39">
        <v>27</v>
      </c>
      <c r="F8" t="s" s="40">
        <v>30</v>
      </c>
      <c r="G8" s="41">
        <v>24</v>
      </c>
      <c r="H8" s="41">
        <v>12</v>
      </c>
      <c r="I8" s="41">
        <v>11</v>
      </c>
      <c r="J8" s="41">
        <v>30</v>
      </c>
      <c r="K8" s="41">
        <v>9</v>
      </c>
      <c r="L8" s="41">
        <v>7</v>
      </c>
      <c r="M8" s="42"/>
      <c r="N8" s="42"/>
      <c r="O8" s="41">
        <f>SUM(G8:N8)</f>
        <v>93</v>
      </c>
      <c r="P8" s="41">
        <v>72</v>
      </c>
      <c r="Q8" s="43">
        <v>164</v>
      </c>
      <c r="R8" s="44">
        <f>P8/Q8</f>
        <v>0.439024390243902</v>
      </c>
      <c r="S8" s="44">
        <f>O8/Q8</f>
        <v>0.567073170731707</v>
      </c>
      <c r="T8" s="41">
        <v>119</v>
      </c>
      <c r="U8" s="45">
        <f>O8-T8</f>
        <v>-26</v>
      </c>
    </row>
    <row r="9" ht="18.3" customHeight="1">
      <c r="A9" t="s" s="46">
        <v>24</v>
      </c>
      <c r="B9" t="s" s="47">
        <v>31</v>
      </c>
      <c r="C9" t="s" s="38">
        <v>32</v>
      </c>
      <c r="D9" s="48">
        <v>69</v>
      </c>
      <c r="E9" t="s" s="39">
        <v>27</v>
      </c>
      <c r="F9" t="s" s="40">
        <v>33</v>
      </c>
      <c r="G9" s="41">
        <v>15</v>
      </c>
      <c r="H9" s="41">
        <v>12</v>
      </c>
      <c r="I9" s="41">
        <v>11</v>
      </c>
      <c r="J9" s="41">
        <v>29</v>
      </c>
      <c r="K9" s="41">
        <v>11</v>
      </c>
      <c r="L9" s="41">
        <v>7</v>
      </c>
      <c r="M9" s="42"/>
      <c r="N9" s="42"/>
      <c r="O9" s="41">
        <f>SUM(G9:N9)</f>
        <v>85</v>
      </c>
      <c r="P9" s="41">
        <v>71</v>
      </c>
      <c r="Q9" s="41">
        <v>229</v>
      </c>
      <c r="R9" s="44">
        <f>P9/Q9</f>
        <v>0.310043668122271</v>
      </c>
      <c r="S9" s="44">
        <f>O9/Q9</f>
        <v>0.37117903930131</v>
      </c>
      <c r="T9" s="41">
        <v>66</v>
      </c>
      <c r="U9" s="45">
        <f>O9-T9</f>
        <v>19</v>
      </c>
    </row>
    <row r="10" ht="18.3" customHeight="1">
      <c r="A10" t="s" s="46">
        <v>24</v>
      </c>
      <c r="B10" t="s" s="37">
        <v>25</v>
      </c>
      <c r="C10" t="s" s="38">
        <v>26</v>
      </c>
      <c r="D10" s="49"/>
      <c r="E10" t="s" s="39">
        <v>34</v>
      </c>
      <c r="F10" t="s" s="40">
        <v>35</v>
      </c>
      <c r="G10" s="41">
        <v>12</v>
      </c>
      <c r="H10" s="41">
        <v>4</v>
      </c>
      <c r="I10" s="41">
        <v>3</v>
      </c>
      <c r="J10" s="41">
        <v>35</v>
      </c>
      <c r="K10" s="41">
        <v>10</v>
      </c>
      <c r="L10" s="41">
        <v>14</v>
      </c>
      <c r="M10" s="41">
        <v>1</v>
      </c>
      <c r="N10" s="42"/>
      <c r="O10" s="41">
        <f>SUM(G10:N10)</f>
        <v>79</v>
      </c>
      <c r="P10" s="41">
        <v>57</v>
      </c>
      <c r="Q10" s="41">
        <v>220</v>
      </c>
      <c r="R10" s="44">
        <f>P10/Q10</f>
        <v>0.259090909090909</v>
      </c>
      <c r="S10" s="44">
        <f>O10/Q10</f>
        <v>0.359090909090909</v>
      </c>
      <c r="T10" s="41">
        <v>73</v>
      </c>
      <c r="U10" s="45">
        <f>O10-T10</f>
        <v>6</v>
      </c>
    </row>
    <row r="11" ht="18.3" customHeight="1">
      <c r="A11" t="s" s="46">
        <v>24</v>
      </c>
      <c r="B11" t="s" s="50">
        <v>36</v>
      </c>
      <c r="C11" t="s" s="38">
        <v>26</v>
      </c>
      <c r="D11" s="29">
        <v>69.41</v>
      </c>
      <c r="E11" t="s" s="39">
        <v>37</v>
      </c>
      <c r="F11" t="s" s="40">
        <v>38</v>
      </c>
      <c r="G11" s="41">
        <v>14</v>
      </c>
      <c r="H11" s="41">
        <v>8</v>
      </c>
      <c r="I11" s="41">
        <v>10</v>
      </c>
      <c r="J11" s="41">
        <v>30</v>
      </c>
      <c r="K11" s="41">
        <v>10</v>
      </c>
      <c r="L11" s="41">
        <v>2</v>
      </c>
      <c r="M11" s="42"/>
      <c r="N11" s="42"/>
      <c r="O11" s="41">
        <f>SUM(G11:N11)</f>
        <v>74</v>
      </c>
      <c r="P11" s="41">
        <v>56</v>
      </c>
      <c r="Q11" s="41">
        <v>354</v>
      </c>
      <c r="R11" s="44">
        <f>P11/Q11</f>
        <v>0.15819209039548</v>
      </c>
      <c r="S11" s="44">
        <f>O11/Q11</f>
        <v>0.209039548022599</v>
      </c>
      <c r="T11" s="41">
        <v>72</v>
      </c>
      <c r="U11" s="45">
        <f>O11-T11</f>
        <v>2</v>
      </c>
    </row>
    <row r="12" ht="18.3" customHeight="1">
      <c r="A12" t="s" s="46">
        <v>24</v>
      </c>
      <c r="B12" t="s" s="37">
        <v>25</v>
      </c>
      <c r="C12" t="s" s="38">
        <v>32</v>
      </c>
      <c r="D12" s="29">
        <v>63.5</v>
      </c>
      <c r="E12" t="s" s="39">
        <v>27</v>
      </c>
      <c r="F12" t="s" s="40">
        <v>39</v>
      </c>
      <c r="G12" s="41">
        <v>11</v>
      </c>
      <c r="H12" s="41">
        <v>9</v>
      </c>
      <c r="I12" s="41">
        <v>4</v>
      </c>
      <c r="J12" s="41">
        <v>29</v>
      </c>
      <c r="K12" s="41">
        <v>10</v>
      </c>
      <c r="L12" s="42"/>
      <c r="M12" s="42"/>
      <c r="N12" s="42"/>
      <c r="O12" s="41">
        <f>SUM(G12:N12)</f>
        <v>63</v>
      </c>
      <c r="P12" s="41">
        <v>46</v>
      </c>
      <c r="Q12" s="41">
        <v>226</v>
      </c>
      <c r="R12" s="44">
        <f>P12/Q12</f>
        <v>0.20353982300885</v>
      </c>
      <c r="S12" s="44">
        <f>O12/Q12</f>
        <v>0.278761061946903</v>
      </c>
      <c r="T12" s="41">
        <v>61</v>
      </c>
      <c r="U12" s="45">
        <f>O12-T12</f>
        <v>2</v>
      </c>
    </row>
    <row r="13" ht="18.3" customHeight="1">
      <c r="A13" t="s" s="46">
        <v>24</v>
      </c>
      <c r="B13" t="s" s="37">
        <v>25</v>
      </c>
      <c r="C13" t="s" s="38">
        <v>32</v>
      </c>
      <c r="D13" s="29">
        <v>67.5</v>
      </c>
      <c r="E13" t="s" s="39">
        <v>27</v>
      </c>
      <c r="F13" t="s" s="40">
        <v>40</v>
      </c>
      <c r="G13" s="41">
        <v>13</v>
      </c>
      <c r="H13" s="41">
        <v>12</v>
      </c>
      <c r="I13" s="41">
        <v>11</v>
      </c>
      <c r="J13" s="41">
        <v>17</v>
      </c>
      <c r="K13" s="41">
        <v>6</v>
      </c>
      <c r="L13" s="41">
        <v>3</v>
      </c>
      <c r="M13" s="41">
        <v>1</v>
      </c>
      <c r="N13" s="42"/>
      <c r="O13" s="41">
        <f>SUM(G13:N13)</f>
        <v>63</v>
      </c>
      <c r="P13" s="41">
        <v>44</v>
      </c>
      <c r="Q13" s="41">
        <v>302</v>
      </c>
      <c r="R13" s="44">
        <f>P13/Q13</f>
        <v>0.145695364238411</v>
      </c>
      <c r="S13" s="44">
        <f>O13/Q13</f>
        <v>0.208609271523179</v>
      </c>
      <c r="T13" s="41">
        <v>100</v>
      </c>
      <c r="U13" s="45">
        <f>O13-T13</f>
        <v>-37</v>
      </c>
    </row>
    <row r="14" ht="18.3" customHeight="1">
      <c r="A14" t="s" s="46">
        <v>24</v>
      </c>
      <c r="B14" t="s" s="37">
        <v>25</v>
      </c>
      <c r="C14" t="s" s="38">
        <v>32</v>
      </c>
      <c r="D14" s="29">
        <v>69.61</v>
      </c>
      <c r="E14" t="s" s="39">
        <v>41</v>
      </c>
      <c r="F14" t="s" s="40">
        <v>42</v>
      </c>
      <c r="G14" s="41">
        <v>5</v>
      </c>
      <c r="H14" s="41">
        <v>16</v>
      </c>
      <c r="I14" s="41">
        <v>10</v>
      </c>
      <c r="J14" s="41">
        <v>23</v>
      </c>
      <c r="K14" s="41">
        <v>4</v>
      </c>
      <c r="L14" s="41">
        <v>3</v>
      </c>
      <c r="M14" s="41">
        <v>1</v>
      </c>
      <c r="N14" s="42"/>
      <c r="O14" s="41">
        <f>SUM(G14:N14)</f>
        <v>62</v>
      </c>
      <c r="P14" s="41">
        <v>53</v>
      </c>
      <c r="Q14" s="41">
        <v>229</v>
      </c>
      <c r="R14" s="44">
        <f>P14/Q14</f>
        <v>0.231441048034934</v>
      </c>
      <c r="S14" s="44">
        <f>O14/Q14</f>
        <v>0.270742358078603</v>
      </c>
      <c r="T14" s="41">
        <v>93</v>
      </c>
      <c r="U14" s="45">
        <f>O14-T14</f>
        <v>-31</v>
      </c>
    </row>
    <row r="15" ht="18.3" customHeight="1">
      <c r="A15" t="s" s="46">
        <v>24</v>
      </c>
      <c r="B15" t="s" s="37">
        <v>25</v>
      </c>
      <c r="C15" t="s" s="38">
        <v>32</v>
      </c>
      <c r="D15" s="29">
        <v>64</v>
      </c>
      <c r="E15" t="s" s="39">
        <v>27</v>
      </c>
      <c r="F15" t="s" s="40">
        <v>43</v>
      </c>
      <c r="G15" s="41">
        <v>9</v>
      </c>
      <c r="H15" s="41">
        <v>5</v>
      </c>
      <c r="I15" s="41">
        <v>6</v>
      </c>
      <c r="J15" s="41">
        <v>23</v>
      </c>
      <c r="K15" s="41">
        <v>12</v>
      </c>
      <c r="L15" s="41">
        <v>3</v>
      </c>
      <c r="M15" s="41">
        <v>1</v>
      </c>
      <c r="N15" s="42"/>
      <c r="O15" s="41">
        <f>SUM(G15:N15)</f>
        <v>59</v>
      </c>
      <c r="P15" s="41">
        <v>38</v>
      </c>
      <c r="Q15" s="41">
        <v>317</v>
      </c>
      <c r="R15" s="44">
        <f>P15/Q15</f>
        <v>0.1198738170347</v>
      </c>
      <c r="S15" s="44">
        <f>O15/Q15</f>
        <v>0.186119873817035</v>
      </c>
      <c r="T15" s="41">
        <v>46</v>
      </c>
      <c r="U15" s="45">
        <f>O15-T15</f>
        <v>13</v>
      </c>
    </row>
    <row r="16" ht="18.3" customHeight="1">
      <c r="A16" t="s" s="46">
        <v>24</v>
      </c>
      <c r="B16" t="s" s="37">
        <v>25</v>
      </c>
      <c r="C16" t="s" s="38">
        <v>32</v>
      </c>
      <c r="D16" s="29">
        <v>66.5</v>
      </c>
      <c r="E16" t="s" s="39">
        <v>41</v>
      </c>
      <c r="F16" t="s" s="40">
        <v>44</v>
      </c>
      <c r="G16" s="41">
        <v>7</v>
      </c>
      <c r="H16" s="41">
        <v>7</v>
      </c>
      <c r="I16" s="41">
        <v>5</v>
      </c>
      <c r="J16" s="41">
        <v>28</v>
      </c>
      <c r="K16" s="41">
        <v>7</v>
      </c>
      <c r="L16" s="41">
        <v>2</v>
      </c>
      <c r="M16" s="41">
        <v>1</v>
      </c>
      <c r="N16" s="42"/>
      <c r="O16" s="41">
        <f>SUM(G16:N16)</f>
        <v>57</v>
      </c>
      <c r="P16" s="41">
        <v>39</v>
      </c>
      <c r="Q16" s="41">
        <v>178</v>
      </c>
      <c r="R16" s="44">
        <f>P16/Q16</f>
        <v>0.219101123595506</v>
      </c>
      <c r="S16" s="44">
        <f>O16/Q16</f>
        <v>0.320224719101124</v>
      </c>
      <c r="T16" s="41">
        <v>55</v>
      </c>
      <c r="U16" s="45">
        <f>O16-T16</f>
        <v>2</v>
      </c>
    </row>
    <row r="17" ht="18.3" customHeight="1">
      <c r="A17" t="s" s="46">
        <v>24</v>
      </c>
      <c r="B17" t="s" s="50">
        <v>36</v>
      </c>
      <c r="C17" t="s" s="38">
        <v>26</v>
      </c>
      <c r="D17" s="49"/>
      <c r="E17" t="s" s="39">
        <v>45</v>
      </c>
      <c r="F17" t="s" s="40">
        <v>46</v>
      </c>
      <c r="G17" s="41">
        <v>9</v>
      </c>
      <c r="H17" s="41">
        <v>8</v>
      </c>
      <c r="I17" s="41">
        <v>12</v>
      </c>
      <c r="J17" s="41">
        <v>10</v>
      </c>
      <c r="K17" s="41">
        <v>10</v>
      </c>
      <c r="L17" s="41">
        <v>2</v>
      </c>
      <c r="M17" s="41">
        <v>2</v>
      </c>
      <c r="N17" s="42"/>
      <c r="O17" s="41">
        <f>SUM(G17:N17)</f>
        <v>53</v>
      </c>
      <c r="P17" s="41">
        <v>38</v>
      </c>
      <c r="Q17" s="41">
        <v>374</v>
      </c>
      <c r="R17" s="44">
        <f>P17/Q17</f>
        <v>0.101604278074866</v>
      </c>
      <c r="S17" s="44">
        <f>O17/Q17</f>
        <v>0.141711229946524</v>
      </c>
      <c r="T17" s="41">
        <v>42</v>
      </c>
      <c r="U17" s="45">
        <f>O17-T17</f>
        <v>11</v>
      </c>
    </row>
    <row r="18" ht="18.3" customHeight="1">
      <c r="A18" t="s" s="46">
        <v>24</v>
      </c>
      <c r="B18" t="s" s="37">
        <v>25</v>
      </c>
      <c r="C18" t="s" s="38">
        <v>26</v>
      </c>
      <c r="D18" s="49"/>
      <c r="E18" t="s" s="39">
        <v>47</v>
      </c>
      <c r="F18" t="s" s="40">
        <v>48</v>
      </c>
      <c r="G18" s="41">
        <v>8</v>
      </c>
      <c r="H18" s="41">
        <v>4</v>
      </c>
      <c r="I18" s="41">
        <v>5</v>
      </c>
      <c r="J18" s="41">
        <v>16</v>
      </c>
      <c r="K18" s="41">
        <v>7</v>
      </c>
      <c r="L18" s="41">
        <v>2</v>
      </c>
      <c r="M18" s="42"/>
      <c r="N18" s="42"/>
      <c r="O18" s="41">
        <f>SUM(G18:N18)</f>
        <v>42</v>
      </c>
      <c r="P18" s="41">
        <v>26</v>
      </c>
      <c r="Q18" s="41">
        <v>213</v>
      </c>
      <c r="R18" s="44">
        <f>P18/Q18</f>
        <v>0.122065727699531</v>
      </c>
      <c r="S18" s="44">
        <f>O18/Q18</f>
        <v>0.197183098591549</v>
      </c>
      <c r="T18" s="41">
        <v>34</v>
      </c>
      <c r="U18" s="45">
        <f>O18-T18</f>
        <v>8</v>
      </c>
    </row>
    <row r="19" ht="18.3" customHeight="1">
      <c r="A19" t="s" s="51">
        <v>49</v>
      </c>
      <c r="B19" t="s" s="50">
        <v>36</v>
      </c>
      <c r="C19" t="s" s="38">
        <v>50</v>
      </c>
      <c r="D19" s="49"/>
      <c r="E19" t="s" s="39">
        <v>27</v>
      </c>
      <c r="F19" t="s" s="40">
        <v>51</v>
      </c>
      <c r="G19" s="41">
        <v>3</v>
      </c>
      <c r="H19" s="41">
        <v>8</v>
      </c>
      <c r="I19" s="41">
        <v>7</v>
      </c>
      <c r="J19" s="41">
        <v>10</v>
      </c>
      <c r="K19" s="41">
        <v>10</v>
      </c>
      <c r="L19" s="42"/>
      <c r="M19" s="41">
        <v>2</v>
      </c>
      <c r="N19" s="42"/>
      <c r="O19" s="41">
        <f>SUM(G19:N19)</f>
        <v>40</v>
      </c>
      <c r="P19" s="41">
        <v>25</v>
      </c>
      <c r="Q19" s="52">
        <v>326</v>
      </c>
      <c r="R19" s="44">
        <f>P19/Q19</f>
        <v>0.07668711656441719</v>
      </c>
      <c r="S19" s="44">
        <f>O19/Q19</f>
        <v>0.122699386503067</v>
      </c>
      <c r="T19" s="41">
        <v>47</v>
      </c>
      <c r="U19" s="45">
        <f>O19-T19</f>
        <v>-7</v>
      </c>
    </row>
    <row r="20" ht="18.3" customHeight="1">
      <c r="A20" t="s" s="46">
        <v>24</v>
      </c>
      <c r="B20" t="s" s="37">
        <v>25</v>
      </c>
      <c r="C20" t="s" s="38">
        <v>32</v>
      </c>
      <c r="D20" s="29">
        <v>64</v>
      </c>
      <c r="E20" t="s" s="39">
        <v>41</v>
      </c>
      <c r="F20" t="s" s="40">
        <v>52</v>
      </c>
      <c r="G20" s="41">
        <v>4</v>
      </c>
      <c r="H20" s="41">
        <v>14</v>
      </c>
      <c r="I20" s="41">
        <v>8</v>
      </c>
      <c r="J20" s="41">
        <v>9</v>
      </c>
      <c r="K20" s="41">
        <v>2</v>
      </c>
      <c r="L20" s="41">
        <v>2</v>
      </c>
      <c r="M20" s="42"/>
      <c r="N20" s="42"/>
      <c r="O20" s="41">
        <f>SUM(G20:N20)</f>
        <v>39</v>
      </c>
      <c r="P20" s="53">
        <v>31</v>
      </c>
      <c r="Q20" s="54">
        <v>267</v>
      </c>
      <c r="R20" s="55">
        <f>P20/Q20</f>
        <v>0.116104868913858</v>
      </c>
      <c r="S20" s="44">
        <f>O20/Q20</f>
        <v>0.146067415730337</v>
      </c>
      <c r="T20" s="41">
        <v>39</v>
      </c>
      <c r="U20" s="45">
        <f>O20-T20</f>
        <v>0</v>
      </c>
    </row>
    <row r="21" ht="18.3" customHeight="1">
      <c r="A21" t="s" s="36">
        <v>29</v>
      </c>
      <c r="B21" t="s" s="50">
        <v>36</v>
      </c>
      <c r="C21" t="s" s="38">
        <v>26</v>
      </c>
      <c r="D21" s="29">
        <v>67</v>
      </c>
      <c r="E21" t="s" s="39">
        <v>27</v>
      </c>
      <c r="F21" t="s" s="40">
        <v>53</v>
      </c>
      <c r="G21" s="41">
        <v>3</v>
      </c>
      <c r="H21" s="41">
        <v>3</v>
      </c>
      <c r="I21" s="41">
        <v>9</v>
      </c>
      <c r="J21" s="41">
        <v>12</v>
      </c>
      <c r="K21" s="41">
        <v>6</v>
      </c>
      <c r="L21" s="41">
        <v>1</v>
      </c>
      <c r="M21" s="41">
        <v>2</v>
      </c>
      <c r="N21" s="42"/>
      <c r="O21" s="41">
        <f>SUM(G21:N21)</f>
        <v>36</v>
      </c>
      <c r="P21" s="53">
        <v>23</v>
      </c>
      <c r="Q21" s="56">
        <v>233</v>
      </c>
      <c r="R21" s="55">
        <f>P21/Q21</f>
        <v>0.0987124463519313</v>
      </c>
      <c r="S21" s="44">
        <f>O21/Q21</f>
        <v>0.15450643776824</v>
      </c>
      <c r="T21" s="41">
        <v>31</v>
      </c>
      <c r="U21" s="45">
        <f>O21-T21</f>
        <v>5</v>
      </c>
    </row>
    <row r="22" ht="18.3" customHeight="1">
      <c r="A22" t="s" s="46">
        <v>24</v>
      </c>
      <c r="B22" t="s" s="50">
        <v>36</v>
      </c>
      <c r="C22" t="s" s="38">
        <v>32</v>
      </c>
      <c r="D22" s="29">
        <v>66.64</v>
      </c>
      <c r="E22" t="s" s="39">
        <v>27</v>
      </c>
      <c r="F22" t="s" s="40">
        <v>54</v>
      </c>
      <c r="G22" s="41">
        <v>8</v>
      </c>
      <c r="H22" s="41">
        <v>7</v>
      </c>
      <c r="I22" s="41">
        <v>4</v>
      </c>
      <c r="J22" s="41">
        <v>8</v>
      </c>
      <c r="K22" s="41">
        <v>6</v>
      </c>
      <c r="L22" s="42"/>
      <c r="M22" s="41">
        <v>2</v>
      </c>
      <c r="N22" s="42"/>
      <c r="O22" s="41">
        <f>SUM(G22:N22)</f>
        <v>35</v>
      </c>
      <c r="P22" s="53">
        <v>27</v>
      </c>
      <c r="Q22" s="56">
        <v>232</v>
      </c>
      <c r="R22" s="55">
        <f>P22/Q22</f>
        <v>0.116379310344828</v>
      </c>
      <c r="S22" s="44">
        <f>O22/Q22</f>
        <v>0.150862068965517</v>
      </c>
      <c r="T22" s="45">
        <v>19</v>
      </c>
      <c r="U22" s="45">
        <f>O22-T22</f>
        <v>16</v>
      </c>
    </row>
    <row r="23" ht="18.3" customHeight="1">
      <c r="A23" t="s" s="46">
        <v>24</v>
      </c>
      <c r="B23" t="s" s="37">
        <v>25</v>
      </c>
      <c r="C23" t="s" s="38">
        <v>32</v>
      </c>
      <c r="D23" s="49"/>
      <c r="E23" t="s" s="39">
        <v>34</v>
      </c>
      <c r="F23" t="s" s="40">
        <v>55</v>
      </c>
      <c r="G23" s="41">
        <v>6</v>
      </c>
      <c r="H23" s="41">
        <v>5</v>
      </c>
      <c r="I23" s="41">
        <v>1</v>
      </c>
      <c r="J23" s="41">
        <v>15</v>
      </c>
      <c r="K23" s="41">
        <v>5</v>
      </c>
      <c r="L23" s="41">
        <v>1</v>
      </c>
      <c r="M23" s="42"/>
      <c r="N23" s="42"/>
      <c r="O23" s="41">
        <f>SUM(G23:N23)</f>
        <v>33</v>
      </c>
      <c r="P23" s="41">
        <v>31</v>
      </c>
      <c r="Q23" s="57">
        <v>207</v>
      </c>
      <c r="R23" s="44">
        <f>P23/Q23</f>
        <v>0.14975845410628</v>
      </c>
      <c r="S23" s="44">
        <f>O23/Q23</f>
        <v>0.159420289855072</v>
      </c>
      <c r="T23" s="41">
        <v>34</v>
      </c>
      <c r="U23" s="45">
        <f>O23-T23</f>
        <v>-1</v>
      </c>
    </row>
    <row r="24" ht="18.3" customHeight="1">
      <c r="A24" t="s" s="46">
        <v>24</v>
      </c>
      <c r="B24" t="s" s="47">
        <v>31</v>
      </c>
      <c r="C24" t="s" s="38">
        <v>32</v>
      </c>
      <c r="D24" s="48">
        <v>68.5</v>
      </c>
      <c r="E24" t="s" s="39">
        <v>27</v>
      </c>
      <c r="F24" t="s" s="40">
        <v>56</v>
      </c>
      <c r="G24" s="41">
        <v>7</v>
      </c>
      <c r="H24" s="41">
        <v>6</v>
      </c>
      <c r="I24" s="41">
        <v>10</v>
      </c>
      <c r="J24" s="41">
        <v>3</v>
      </c>
      <c r="K24" s="41">
        <v>5</v>
      </c>
      <c r="L24" s="41">
        <v>2</v>
      </c>
      <c r="M24" s="42"/>
      <c r="N24" s="42"/>
      <c r="O24" s="41">
        <f>SUM(G24:N24)</f>
        <v>33</v>
      </c>
      <c r="P24" s="53">
        <v>26</v>
      </c>
      <c r="Q24" s="56">
        <v>230</v>
      </c>
      <c r="R24" s="55">
        <f>P24/Q24</f>
        <v>0.11304347826087</v>
      </c>
      <c r="S24" s="44">
        <f>O24/Q24</f>
        <v>0.143478260869565</v>
      </c>
      <c r="T24" s="41">
        <v>27</v>
      </c>
      <c r="U24" s="45">
        <f>O24-T24</f>
        <v>6</v>
      </c>
    </row>
    <row r="25" ht="18.3" customHeight="1">
      <c r="A25" t="s" s="51">
        <v>49</v>
      </c>
      <c r="B25" t="s" s="37">
        <v>25</v>
      </c>
      <c r="C25" t="s" s="38">
        <v>50</v>
      </c>
      <c r="D25" s="49"/>
      <c r="E25" t="s" s="39">
        <v>57</v>
      </c>
      <c r="F25" t="s" s="40">
        <v>58</v>
      </c>
      <c r="G25" s="41">
        <v>2</v>
      </c>
      <c r="H25" s="41">
        <v>6</v>
      </c>
      <c r="I25" s="41">
        <v>9</v>
      </c>
      <c r="J25" s="41">
        <v>8</v>
      </c>
      <c r="K25" s="41">
        <v>8</v>
      </c>
      <c r="L25" s="42"/>
      <c r="M25" s="42"/>
      <c r="N25" s="42"/>
      <c r="O25" s="41">
        <f>SUM(G25:N25)</f>
        <v>33</v>
      </c>
      <c r="P25" s="41">
        <v>15</v>
      </c>
      <c r="Q25" s="58">
        <v>363</v>
      </c>
      <c r="R25" s="44">
        <f>P25/Q25</f>
        <v>0.0413223140495868</v>
      </c>
      <c r="S25" s="44">
        <f>O25/Q25</f>
        <v>0.0909090909090909</v>
      </c>
      <c r="T25" s="41">
        <v>41</v>
      </c>
      <c r="U25" s="45">
        <f>O25-T25</f>
        <v>-8</v>
      </c>
    </row>
    <row r="26" ht="18.3" customHeight="1">
      <c r="A26" t="s" s="46">
        <v>24</v>
      </c>
      <c r="B26" t="s" s="50">
        <v>36</v>
      </c>
      <c r="C26" t="s" s="38">
        <v>26</v>
      </c>
      <c r="D26" s="49"/>
      <c r="E26" t="s" s="39">
        <v>59</v>
      </c>
      <c r="F26" t="s" s="40">
        <v>60</v>
      </c>
      <c r="G26" s="41">
        <v>6</v>
      </c>
      <c r="H26" s="41">
        <v>2</v>
      </c>
      <c r="I26" s="41">
        <v>7</v>
      </c>
      <c r="J26" s="41">
        <v>11</v>
      </c>
      <c r="K26" s="41">
        <v>4</v>
      </c>
      <c r="L26" s="42"/>
      <c r="M26" s="41">
        <v>1</v>
      </c>
      <c r="N26" s="42"/>
      <c r="O26" s="41">
        <f>SUM(G26:N26)</f>
        <v>31</v>
      </c>
      <c r="P26" s="41">
        <v>22</v>
      </c>
      <c r="Q26" s="52">
        <v>203</v>
      </c>
      <c r="R26" s="44">
        <f>P26/Q26</f>
        <v>0.108374384236453</v>
      </c>
      <c r="S26" s="44">
        <f>O26/Q26</f>
        <v>0.152709359605911</v>
      </c>
      <c r="T26" s="41">
        <v>50</v>
      </c>
      <c r="U26" s="45">
        <f>O26-T26</f>
        <v>-19</v>
      </c>
    </row>
    <row r="27" ht="18.3" customHeight="1">
      <c r="A27" t="s" s="46">
        <v>24</v>
      </c>
      <c r="B27" t="s" s="47">
        <v>31</v>
      </c>
      <c r="C27" t="s" s="38">
        <v>61</v>
      </c>
      <c r="D27" s="29">
        <v>67.5</v>
      </c>
      <c r="E27" t="s" s="39">
        <v>27</v>
      </c>
      <c r="F27" t="s" s="40">
        <v>62</v>
      </c>
      <c r="G27" s="41">
        <v>4</v>
      </c>
      <c r="H27" s="41">
        <v>3</v>
      </c>
      <c r="I27" s="41">
        <v>2</v>
      </c>
      <c r="J27" s="41">
        <v>11</v>
      </c>
      <c r="K27" s="41">
        <v>8</v>
      </c>
      <c r="L27" s="42"/>
      <c r="M27" s="41">
        <v>1</v>
      </c>
      <c r="N27" s="42"/>
      <c r="O27" s="41">
        <f>SUM(G27:N27)</f>
        <v>29</v>
      </c>
      <c r="P27" s="53">
        <v>23</v>
      </c>
      <c r="Q27" s="56">
        <v>338</v>
      </c>
      <c r="R27" s="55">
        <f>P27/Q27</f>
        <v>0.0680473372781065</v>
      </c>
      <c r="S27" s="44">
        <f>O27/Q27</f>
        <v>0.0857988165680473</v>
      </c>
      <c r="T27" s="41">
        <v>29</v>
      </c>
      <c r="U27" s="45">
        <f>O27-T27</f>
        <v>0</v>
      </c>
    </row>
    <row r="28" ht="18.3" customHeight="1">
      <c r="A28" t="s" s="36">
        <v>29</v>
      </c>
      <c r="B28" t="s" s="50">
        <v>36</v>
      </c>
      <c r="C28" t="s" s="38">
        <v>26</v>
      </c>
      <c r="D28" t="s" s="38">
        <v>63</v>
      </c>
      <c r="E28" t="s" s="39">
        <v>27</v>
      </c>
      <c r="F28" t="s" s="40">
        <v>64</v>
      </c>
      <c r="G28" s="41">
        <v>6</v>
      </c>
      <c r="H28" s="41">
        <v>4</v>
      </c>
      <c r="I28" s="41">
        <v>4</v>
      </c>
      <c r="J28" s="41">
        <v>10</v>
      </c>
      <c r="K28" s="41">
        <v>4</v>
      </c>
      <c r="L28" s="42"/>
      <c r="M28" s="42"/>
      <c r="N28" s="42"/>
      <c r="O28" s="41">
        <f>SUM(G28:N28)</f>
        <v>28</v>
      </c>
      <c r="P28" s="41">
        <v>16</v>
      </c>
      <c r="Q28" s="57">
        <v>305</v>
      </c>
      <c r="R28" s="44">
        <f>P28/Q28</f>
        <v>0.0524590163934426</v>
      </c>
      <c r="S28" s="44">
        <f>O28/Q28</f>
        <v>0.0918032786885246</v>
      </c>
      <c r="T28" s="41">
        <v>44</v>
      </c>
      <c r="U28" s="45">
        <f>O28-T28</f>
        <v>-16</v>
      </c>
    </row>
    <row r="29" ht="18.3" customHeight="1">
      <c r="A29" t="s" s="46">
        <v>24</v>
      </c>
      <c r="B29" t="s" s="37">
        <v>25</v>
      </c>
      <c r="C29" t="s" s="38">
        <v>32</v>
      </c>
      <c r="D29" s="29">
        <v>65.5</v>
      </c>
      <c r="E29" t="s" s="39">
        <v>27</v>
      </c>
      <c r="F29" t="s" s="40">
        <v>65</v>
      </c>
      <c r="G29" s="41">
        <v>5</v>
      </c>
      <c r="H29" s="41">
        <v>4</v>
      </c>
      <c r="I29" s="41">
        <v>7</v>
      </c>
      <c r="J29" s="41">
        <v>10</v>
      </c>
      <c r="K29" s="41">
        <v>1</v>
      </c>
      <c r="L29" s="42"/>
      <c r="M29" s="42"/>
      <c r="N29" s="42"/>
      <c r="O29" s="41">
        <f>SUM(G29:N29)</f>
        <v>27</v>
      </c>
      <c r="P29" s="53">
        <v>22</v>
      </c>
      <c r="Q29" s="54">
        <v>306</v>
      </c>
      <c r="R29" s="55">
        <f>P29/Q29</f>
        <v>0.0718954248366013</v>
      </c>
      <c r="S29" s="44">
        <f>O29/Q29</f>
        <v>0.08823529411764711</v>
      </c>
      <c r="T29" s="41">
        <v>30</v>
      </c>
      <c r="U29" s="45">
        <f>O29-T29</f>
        <v>-3</v>
      </c>
    </row>
    <row r="30" ht="18.3" customHeight="1">
      <c r="A30" t="s" s="51">
        <v>49</v>
      </c>
      <c r="B30" t="s" s="50">
        <v>36</v>
      </c>
      <c r="C30" t="s" s="38">
        <v>50</v>
      </c>
      <c r="D30" s="49"/>
      <c r="E30" t="s" s="39">
        <v>66</v>
      </c>
      <c r="F30" t="s" s="40">
        <v>67</v>
      </c>
      <c r="G30" s="41">
        <v>2</v>
      </c>
      <c r="H30" s="41">
        <v>4</v>
      </c>
      <c r="I30" s="41">
        <v>4</v>
      </c>
      <c r="J30" s="41">
        <v>11</v>
      </c>
      <c r="K30" s="41">
        <v>5</v>
      </c>
      <c r="L30" s="42"/>
      <c r="M30" s="42"/>
      <c r="N30" s="42"/>
      <c r="O30" s="41">
        <f>SUM(G30:N30)</f>
        <v>26</v>
      </c>
      <c r="P30" s="41">
        <v>14</v>
      </c>
      <c r="Q30" s="58">
        <v>312</v>
      </c>
      <c r="R30" s="44">
        <f>P30/Q30</f>
        <v>0.0448717948717949</v>
      </c>
      <c r="S30" s="44">
        <f>O30/Q30</f>
        <v>0.0833333333333333</v>
      </c>
      <c r="T30" s="45">
        <v>20</v>
      </c>
      <c r="U30" s="45">
        <f>O30-T30</f>
        <v>6</v>
      </c>
    </row>
    <row r="31" ht="18.3" customHeight="1">
      <c r="A31" t="s" s="51">
        <v>49</v>
      </c>
      <c r="B31" t="s" s="50">
        <v>36</v>
      </c>
      <c r="C31" t="s" s="38">
        <v>50</v>
      </c>
      <c r="D31" s="49"/>
      <c r="E31" t="s" s="39">
        <v>41</v>
      </c>
      <c r="F31" t="s" s="40">
        <v>68</v>
      </c>
      <c r="G31" s="41">
        <v>2</v>
      </c>
      <c r="H31" s="41">
        <v>1</v>
      </c>
      <c r="I31" s="41">
        <v>6</v>
      </c>
      <c r="J31" s="41">
        <v>10</v>
      </c>
      <c r="K31" s="41">
        <v>7</v>
      </c>
      <c r="L31" s="42"/>
      <c r="M31" s="42"/>
      <c r="N31" s="42"/>
      <c r="O31" s="41">
        <f>SUM(G31:N31)</f>
        <v>26</v>
      </c>
      <c r="P31" s="41">
        <v>15</v>
      </c>
      <c r="Q31" s="41">
        <v>351</v>
      </c>
      <c r="R31" s="44">
        <f>P31/Q31</f>
        <v>0.0427350427350427</v>
      </c>
      <c r="S31" s="44">
        <f>O31/Q31</f>
        <v>0.0740740740740741</v>
      </c>
      <c r="T31" s="41">
        <v>21</v>
      </c>
      <c r="U31" s="45">
        <f>O31-T31</f>
        <v>5</v>
      </c>
    </row>
    <row r="32" ht="18.3" customHeight="1">
      <c r="A32" t="s" s="51">
        <v>49</v>
      </c>
      <c r="B32" t="s" s="50">
        <v>36</v>
      </c>
      <c r="C32" t="s" s="38">
        <v>50</v>
      </c>
      <c r="D32" s="49"/>
      <c r="E32" t="s" s="39">
        <v>69</v>
      </c>
      <c r="F32" t="s" s="40">
        <v>70</v>
      </c>
      <c r="G32" s="41">
        <v>4</v>
      </c>
      <c r="H32" s="42"/>
      <c r="I32" s="41">
        <v>6</v>
      </c>
      <c r="J32" s="41">
        <v>7</v>
      </c>
      <c r="K32" s="41">
        <v>6</v>
      </c>
      <c r="L32" s="41">
        <v>1</v>
      </c>
      <c r="M32" s="42"/>
      <c r="N32" s="42"/>
      <c r="O32" s="41">
        <f>SUM(G32:N32)</f>
        <v>24</v>
      </c>
      <c r="P32" s="41">
        <v>15</v>
      </c>
      <c r="Q32" s="41">
        <v>274</v>
      </c>
      <c r="R32" s="44">
        <f>P32/Q32</f>
        <v>0.0547445255474453</v>
      </c>
      <c r="S32" s="44">
        <f>O32/Q32</f>
        <v>0.0875912408759124</v>
      </c>
      <c r="T32" s="45">
        <v>16</v>
      </c>
      <c r="U32" s="45">
        <f>O32-T32</f>
        <v>8</v>
      </c>
    </row>
    <row r="33" ht="18.3" customHeight="1">
      <c r="A33" t="s" s="51">
        <v>49</v>
      </c>
      <c r="B33" t="s" s="50">
        <v>36</v>
      </c>
      <c r="C33" t="s" s="38">
        <v>50</v>
      </c>
      <c r="D33" s="49"/>
      <c r="E33" t="s" s="39">
        <v>41</v>
      </c>
      <c r="F33" t="s" s="40">
        <v>71</v>
      </c>
      <c r="G33" s="42"/>
      <c r="H33" s="42"/>
      <c r="I33" s="42"/>
      <c r="J33" s="42"/>
      <c r="K33" s="42"/>
      <c r="L33" s="42"/>
      <c r="M33" s="42"/>
      <c r="N33" s="41">
        <v>22</v>
      </c>
      <c r="O33" s="41">
        <f>SUM(G33:N33)</f>
        <v>22</v>
      </c>
      <c r="P33" s="41">
        <v>10</v>
      </c>
      <c r="Q33" s="52">
        <v>359</v>
      </c>
      <c r="R33" s="44">
        <f>P33/Q33</f>
        <v>0.0278551532033426</v>
      </c>
      <c r="S33" s="44">
        <f>O33/Q33</f>
        <v>0.0612813370473538</v>
      </c>
      <c r="T33" s="45">
        <v>19</v>
      </c>
      <c r="U33" s="45">
        <f>O33-T33</f>
        <v>3</v>
      </c>
    </row>
    <row r="34" ht="18.3" customHeight="1">
      <c r="A34" t="s" s="46">
        <v>24</v>
      </c>
      <c r="B34" t="s" s="37">
        <v>25</v>
      </c>
      <c r="C34" t="s" s="38">
        <v>32</v>
      </c>
      <c r="D34" s="29">
        <v>64.5</v>
      </c>
      <c r="E34" t="s" s="39">
        <v>27</v>
      </c>
      <c r="F34" t="s" s="40">
        <v>72</v>
      </c>
      <c r="G34" s="42"/>
      <c r="H34" s="41">
        <v>5</v>
      </c>
      <c r="I34" s="41">
        <v>2</v>
      </c>
      <c r="J34" s="41">
        <v>10</v>
      </c>
      <c r="K34" s="41">
        <v>2</v>
      </c>
      <c r="L34" s="41">
        <v>1</v>
      </c>
      <c r="M34" s="41">
        <v>1</v>
      </c>
      <c r="N34" s="42"/>
      <c r="O34" s="41">
        <f>SUM(G34:N34)</f>
        <v>21</v>
      </c>
      <c r="P34" s="53">
        <v>13</v>
      </c>
      <c r="Q34" s="54">
        <v>170</v>
      </c>
      <c r="R34" s="55">
        <f>P34/Q34</f>
        <v>0.0764705882352941</v>
      </c>
      <c r="S34" s="44">
        <f>O34/Q34</f>
        <v>0.123529411764706</v>
      </c>
      <c r="T34" s="41">
        <v>22</v>
      </c>
      <c r="U34" s="45">
        <f>O34-T34</f>
        <v>-1</v>
      </c>
    </row>
    <row r="35" ht="18.3" customHeight="1">
      <c r="A35" t="s" s="51">
        <v>49</v>
      </c>
      <c r="B35" t="s" s="50">
        <v>36</v>
      </c>
      <c r="C35" t="s" s="38">
        <v>50</v>
      </c>
      <c r="D35" s="49"/>
      <c r="E35" t="s" s="39">
        <v>73</v>
      </c>
      <c r="F35" t="s" s="40">
        <v>74</v>
      </c>
      <c r="G35" s="42"/>
      <c r="H35" s="42"/>
      <c r="I35" s="42"/>
      <c r="J35" s="42"/>
      <c r="K35" s="42"/>
      <c r="L35" s="42"/>
      <c r="M35" s="42"/>
      <c r="N35" s="41">
        <v>21</v>
      </c>
      <c r="O35" s="41">
        <f>SUM(G35:N35)</f>
        <v>21</v>
      </c>
      <c r="P35" s="41">
        <v>15</v>
      </c>
      <c r="Q35" s="58">
        <v>349</v>
      </c>
      <c r="R35" s="44">
        <f>P35/Q35</f>
        <v>0.0429799426934097</v>
      </c>
      <c r="S35" s="44">
        <f>O35/Q35</f>
        <v>0.0601719197707736</v>
      </c>
      <c r="T35" s="45">
        <v>13</v>
      </c>
      <c r="U35" s="45">
        <f>O35-T35</f>
        <v>8</v>
      </c>
    </row>
    <row r="36" ht="18.3" customHeight="1">
      <c r="A36" t="s" s="46">
        <v>24</v>
      </c>
      <c r="B36" t="s" s="50">
        <v>36</v>
      </c>
      <c r="C36" t="s" s="38">
        <v>26</v>
      </c>
      <c r="D36" s="49"/>
      <c r="E36" t="s" s="39">
        <v>75</v>
      </c>
      <c r="F36" t="s" s="40">
        <v>76</v>
      </c>
      <c r="G36" s="41">
        <v>2</v>
      </c>
      <c r="H36" s="41">
        <v>5</v>
      </c>
      <c r="I36" s="41">
        <v>2</v>
      </c>
      <c r="J36" s="41">
        <v>7</v>
      </c>
      <c r="K36" s="41">
        <v>4</v>
      </c>
      <c r="L36" s="42"/>
      <c r="M36" s="42"/>
      <c r="N36" s="42"/>
      <c r="O36" s="41">
        <f>SUM(G36:N36)</f>
        <v>20</v>
      </c>
      <c r="P36" s="41">
        <v>10</v>
      </c>
      <c r="Q36" s="41">
        <v>238</v>
      </c>
      <c r="R36" s="44">
        <f>P36/Q36</f>
        <v>0.0420168067226891</v>
      </c>
      <c r="S36" s="44">
        <f>O36/Q36</f>
        <v>0.0840336134453782</v>
      </c>
      <c r="T36" s="45">
        <v>13</v>
      </c>
      <c r="U36" s="45">
        <f>O36-T36</f>
        <v>7</v>
      </c>
    </row>
    <row r="37" ht="18.3" customHeight="1">
      <c r="A37" t="s" s="51">
        <v>49</v>
      </c>
      <c r="B37" t="s" s="50">
        <v>36</v>
      </c>
      <c r="C37" t="s" s="38">
        <v>26</v>
      </c>
      <c r="D37" s="29">
        <v>64</v>
      </c>
      <c r="E37" t="s" s="39">
        <v>37</v>
      </c>
      <c r="F37" t="s" s="40">
        <v>77</v>
      </c>
      <c r="G37" s="42"/>
      <c r="H37" s="42"/>
      <c r="I37" s="42"/>
      <c r="J37" s="42"/>
      <c r="K37" s="42"/>
      <c r="L37" s="42"/>
      <c r="M37" s="42"/>
      <c r="N37" s="41">
        <v>20</v>
      </c>
      <c r="O37" s="41">
        <f>SUM(G37:N37)</f>
        <v>20</v>
      </c>
      <c r="P37" s="41">
        <v>14</v>
      </c>
      <c r="Q37" s="41">
        <v>316</v>
      </c>
      <c r="R37" s="44">
        <f>P37/Q37</f>
        <v>0.0443037974683544</v>
      </c>
      <c r="S37" s="44">
        <f>O37/Q37</f>
        <v>0.06329113924050631</v>
      </c>
      <c r="T37" s="45">
        <v>19</v>
      </c>
      <c r="U37" s="45">
        <f>O37-T37</f>
        <v>1</v>
      </c>
    </row>
    <row r="38" ht="18.3" customHeight="1">
      <c r="A38" t="s" s="51">
        <v>49</v>
      </c>
      <c r="B38" t="s" s="50">
        <v>36</v>
      </c>
      <c r="C38" t="s" s="38">
        <v>50</v>
      </c>
      <c r="D38" s="49"/>
      <c r="E38" t="s" s="39">
        <v>27</v>
      </c>
      <c r="F38" t="s" s="40">
        <v>78</v>
      </c>
      <c r="G38" s="41">
        <v>1</v>
      </c>
      <c r="H38" s="41">
        <v>1</v>
      </c>
      <c r="I38" s="41">
        <v>4</v>
      </c>
      <c r="J38" s="41">
        <v>8</v>
      </c>
      <c r="K38" s="41">
        <v>6</v>
      </c>
      <c r="L38" s="42"/>
      <c r="M38" s="42"/>
      <c r="N38" s="42"/>
      <c r="O38" s="41">
        <f>SUM(G38:N38)</f>
        <v>20</v>
      </c>
      <c r="P38" s="41">
        <v>14</v>
      </c>
      <c r="Q38" s="41">
        <v>318</v>
      </c>
      <c r="R38" s="44">
        <f>P38/Q38</f>
        <v>0.0440251572327044</v>
      </c>
      <c r="S38" s="44">
        <f>O38/Q38</f>
        <v>0.0628930817610063</v>
      </c>
      <c r="T38" s="45">
        <v>19</v>
      </c>
      <c r="U38" s="45">
        <f>O38-T38</f>
        <v>1</v>
      </c>
    </row>
    <row r="39" ht="18.3" customHeight="1">
      <c r="A39" t="s" s="51">
        <v>49</v>
      </c>
      <c r="B39" t="s" s="50">
        <v>36</v>
      </c>
      <c r="C39" t="s" s="38">
        <v>50</v>
      </c>
      <c r="D39" s="49"/>
      <c r="E39" t="s" s="39">
        <v>79</v>
      </c>
      <c r="F39" t="s" s="40">
        <v>80</v>
      </c>
      <c r="G39" s="41">
        <v>3</v>
      </c>
      <c r="H39" s="41">
        <v>1</v>
      </c>
      <c r="I39" s="41">
        <v>1</v>
      </c>
      <c r="J39" s="41">
        <v>9</v>
      </c>
      <c r="K39" s="41">
        <v>5</v>
      </c>
      <c r="L39" s="41">
        <v>1</v>
      </c>
      <c r="M39" s="42"/>
      <c r="N39" s="42"/>
      <c r="O39" s="41">
        <f>SUM(G39:N39)</f>
        <v>20</v>
      </c>
      <c r="P39" s="41">
        <v>8</v>
      </c>
      <c r="Q39" s="41">
        <v>398</v>
      </c>
      <c r="R39" s="44">
        <f>P39/Q39</f>
        <v>0.0201005025125628</v>
      </c>
      <c r="S39" s="44">
        <f>O39/Q39</f>
        <v>0.050251256281407</v>
      </c>
      <c r="T39" s="45">
        <v>16</v>
      </c>
      <c r="U39" s="45">
        <f>O39-T39</f>
        <v>4</v>
      </c>
    </row>
    <row r="40" ht="18.3" customHeight="1">
      <c r="A40" t="s" s="51">
        <v>49</v>
      </c>
      <c r="B40" t="s" s="50">
        <v>36</v>
      </c>
      <c r="C40" t="s" s="38">
        <v>50</v>
      </c>
      <c r="D40" s="49"/>
      <c r="E40" t="s" s="39">
        <v>81</v>
      </c>
      <c r="F40" t="s" s="40">
        <v>82</v>
      </c>
      <c r="G40" s="41">
        <v>4</v>
      </c>
      <c r="H40" s="41">
        <v>3</v>
      </c>
      <c r="I40" s="41">
        <v>1</v>
      </c>
      <c r="J40" s="41">
        <v>8</v>
      </c>
      <c r="K40" s="41">
        <v>3</v>
      </c>
      <c r="L40" s="42"/>
      <c r="M40" s="42"/>
      <c r="N40" s="42"/>
      <c r="O40" s="41">
        <f>SUM(G40:N40)</f>
        <v>19</v>
      </c>
      <c r="P40" s="41">
        <v>13</v>
      </c>
      <c r="Q40" s="41">
        <v>396</v>
      </c>
      <c r="R40" s="44">
        <f>P40/Q40</f>
        <v>0.0328282828282828</v>
      </c>
      <c r="S40" s="44">
        <f>O40/Q40</f>
        <v>0.047979797979798</v>
      </c>
      <c r="T40" s="41">
        <v>27</v>
      </c>
      <c r="U40" s="45">
        <f>O40-T40</f>
        <v>-8</v>
      </c>
    </row>
    <row r="41" ht="18.3" customHeight="1">
      <c r="A41" t="s" s="51">
        <v>49</v>
      </c>
      <c r="B41" t="s" s="50">
        <v>36</v>
      </c>
      <c r="C41" t="s" s="38">
        <v>50</v>
      </c>
      <c r="D41" s="49"/>
      <c r="E41" t="s" s="39">
        <v>83</v>
      </c>
      <c r="F41" t="s" s="40">
        <v>84</v>
      </c>
      <c r="G41" s="41">
        <v>3</v>
      </c>
      <c r="H41" s="41">
        <v>1</v>
      </c>
      <c r="I41" s="42"/>
      <c r="J41" s="41">
        <v>7</v>
      </c>
      <c r="K41" s="41">
        <v>6</v>
      </c>
      <c r="L41" s="41">
        <v>1</v>
      </c>
      <c r="M41" s="42"/>
      <c r="N41" s="42"/>
      <c r="O41" s="41">
        <f>SUM(G41:N41)</f>
        <v>18</v>
      </c>
      <c r="P41" s="41">
        <v>14</v>
      </c>
      <c r="Q41" s="41">
        <v>314</v>
      </c>
      <c r="R41" s="44">
        <f>P41/Q41</f>
        <v>0.0445859872611465</v>
      </c>
      <c r="S41" s="44">
        <f>O41/Q41</f>
        <v>0.0573248407643312</v>
      </c>
      <c r="T41" s="45">
        <v>19</v>
      </c>
      <c r="U41" s="45">
        <f>O41-T41</f>
        <v>-1</v>
      </c>
    </row>
    <row r="42" ht="18.3" customHeight="1">
      <c r="A42" t="s" s="51">
        <v>49</v>
      </c>
      <c r="B42" t="s" s="50">
        <v>36</v>
      </c>
      <c r="C42" t="s" s="38">
        <v>50</v>
      </c>
      <c r="D42" s="49"/>
      <c r="E42" t="s" s="39">
        <v>85</v>
      </c>
      <c r="F42" t="s" s="40">
        <v>86</v>
      </c>
      <c r="G42" s="42"/>
      <c r="H42" s="42"/>
      <c r="I42" s="42"/>
      <c r="J42" s="42"/>
      <c r="K42" s="42"/>
      <c r="L42" s="42"/>
      <c r="M42" s="42"/>
      <c r="N42" s="41">
        <v>18</v>
      </c>
      <c r="O42" s="41">
        <f>SUM(G42:N42)</f>
        <v>18</v>
      </c>
      <c r="P42" s="41">
        <v>12</v>
      </c>
      <c r="Q42" s="41">
        <v>401</v>
      </c>
      <c r="R42" s="44">
        <f>P42/Q42</f>
        <v>0.029925187032419</v>
      </c>
      <c r="S42" s="44">
        <f>O42/Q42</f>
        <v>0.0448877805486284</v>
      </c>
      <c r="T42" s="45">
        <v>12</v>
      </c>
      <c r="U42" s="45">
        <f>O42-T42</f>
        <v>6</v>
      </c>
    </row>
    <row r="43" ht="18.3" customHeight="1">
      <c r="A43" t="s" s="46">
        <v>24</v>
      </c>
      <c r="B43" t="s" s="37">
        <v>25</v>
      </c>
      <c r="C43" t="s" s="38">
        <v>32</v>
      </c>
      <c r="D43" s="49"/>
      <c r="E43" t="s" s="39">
        <v>83</v>
      </c>
      <c r="F43" t="s" s="40">
        <v>87</v>
      </c>
      <c r="G43" s="41">
        <v>1</v>
      </c>
      <c r="H43" s="41">
        <v>1</v>
      </c>
      <c r="I43" s="41">
        <v>2</v>
      </c>
      <c r="J43" s="41">
        <v>6</v>
      </c>
      <c r="K43" s="41">
        <v>5</v>
      </c>
      <c r="L43" s="41">
        <v>2</v>
      </c>
      <c r="M43" s="42"/>
      <c r="N43" s="42"/>
      <c r="O43" s="41">
        <f>SUM(G43:N43)</f>
        <v>17</v>
      </c>
      <c r="P43" s="41">
        <v>13</v>
      </c>
      <c r="Q43" s="41">
        <v>121</v>
      </c>
      <c r="R43" s="44">
        <f>P43/Q43</f>
        <v>0.107438016528926</v>
      </c>
      <c r="S43" s="44">
        <f>O43/Q43</f>
        <v>0.140495867768595</v>
      </c>
      <c r="T43" s="45">
        <v>9</v>
      </c>
      <c r="U43" s="45">
        <f>O43-T43</f>
        <v>8</v>
      </c>
    </row>
    <row r="44" ht="18.3" customHeight="1">
      <c r="A44" t="s" s="46">
        <v>24</v>
      </c>
      <c r="B44" t="s" s="50">
        <v>36</v>
      </c>
      <c r="C44" t="s" s="38">
        <v>26</v>
      </c>
      <c r="D44" s="59">
        <v>59.69</v>
      </c>
      <c r="E44" t="s" s="39">
        <v>57</v>
      </c>
      <c r="F44" t="s" s="40">
        <v>88</v>
      </c>
      <c r="G44" s="41">
        <v>3</v>
      </c>
      <c r="H44" s="42"/>
      <c r="I44" s="41">
        <v>3</v>
      </c>
      <c r="J44" s="41">
        <v>6</v>
      </c>
      <c r="K44" s="41">
        <v>5</v>
      </c>
      <c r="L44" s="42"/>
      <c r="M44" s="42"/>
      <c r="N44" s="42"/>
      <c r="O44" s="41">
        <f>SUM(G44:N44)</f>
        <v>17</v>
      </c>
      <c r="P44" s="41">
        <v>9</v>
      </c>
      <c r="Q44" s="41">
        <v>478</v>
      </c>
      <c r="R44" s="44">
        <f>P44/Q44</f>
        <v>0.0188284518828452</v>
      </c>
      <c r="S44" s="44">
        <f>O44/Q44</f>
        <v>0.0355648535564854</v>
      </c>
      <c r="T44" s="45">
        <v>19</v>
      </c>
      <c r="U44" s="45">
        <f>O44-T44</f>
        <v>-2</v>
      </c>
    </row>
    <row r="45" ht="18.3" customHeight="1">
      <c r="A45" t="s" s="51">
        <v>49</v>
      </c>
      <c r="B45" t="s" s="50">
        <v>36</v>
      </c>
      <c r="C45" t="s" s="38">
        <v>50</v>
      </c>
      <c r="D45" s="49"/>
      <c r="E45" t="s" s="39">
        <v>27</v>
      </c>
      <c r="F45" t="s" s="40">
        <v>89</v>
      </c>
      <c r="G45" s="41">
        <v>1</v>
      </c>
      <c r="H45" s="41">
        <v>2</v>
      </c>
      <c r="I45" s="41">
        <v>2</v>
      </c>
      <c r="J45" s="41">
        <v>6</v>
      </c>
      <c r="K45" s="41">
        <v>5</v>
      </c>
      <c r="L45" s="42"/>
      <c r="M45" s="42"/>
      <c r="N45" s="42"/>
      <c r="O45" s="41">
        <f>SUM(G45:N45)</f>
        <v>16</v>
      </c>
      <c r="P45" s="41">
        <v>8</v>
      </c>
      <c r="Q45" s="41">
        <v>316</v>
      </c>
      <c r="R45" s="44">
        <f>P45/Q45</f>
        <v>0.0253164556962025</v>
      </c>
      <c r="S45" s="44">
        <f>O45/Q45</f>
        <v>0.0506329113924051</v>
      </c>
      <c r="T45" s="45">
        <v>16</v>
      </c>
      <c r="U45" s="45">
        <f>O45-T45</f>
        <v>0</v>
      </c>
    </row>
    <row r="46" ht="18.3" customHeight="1">
      <c r="A46" t="s" s="51">
        <v>49</v>
      </c>
      <c r="B46" t="s" s="50">
        <v>36</v>
      </c>
      <c r="C46" t="s" s="38">
        <v>50</v>
      </c>
      <c r="D46" s="49"/>
      <c r="E46" t="s" s="39">
        <v>59</v>
      </c>
      <c r="F46" t="s" s="40">
        <v>90</v>
      </c>
      <c r="G46" s="42"/>
      <c r="H46" s="42"/>
      <c r="I46" s="42"/>
      <c r="J46" s="42"/>
      <c r="K46" s="42"/>
      <c r="L46" s="42"/>
      <c r="M46" s="42"/>
      <c r="N46" s="41">
        <v>16</v>
      </c>
      <c r="O46" s="41">
        <f>SUM(G46:N46)</f>
        <v>16</v>
      </c>
      <c r="P46" s="42"/>
      <c r="Q46" s="41">
        <v>440</v>
      </c>
      <c r="R46" s="44">
        <f>P46/Q46</f>
        <v>0</v>
      </c>
      <c r="S46" s="44">
        <f>O46/Q46</f>
        <v>0.0363636363636364</v>
      </c>
      <c r="T46" s="45">
        <v>11</v>
      </c>
      <c r="U46" s="45">
        <f>O46-T46</f>
        <v>5</v>
      </c>
    </row>
    <row r="47" ht="18.3" customHeight="1">
      <c r="A47" t="s" s="46">
        <v>24</v>
      </c>
      <c r="B47" t="s" s="50">
        <v>36</v>
      </c>
      <c r="C47" t="s" s="38">
        <v>26</v>
      </c>
      <c r="D47" s="49"/>
      <c r="E47" t="s" s="39">
        <v>91</v>
      </c>
      <c r="F47" t="s" s="40">
        <v>92</v>
      </c>
      <c r="G47" s="41">
        <v>4</v>
      </c>
      <c r="H47" s="41">
        <v>1</v>
      </c>
      <c r="I47" s="42"/>
      <c r="J47" s="41">
        <v>7</v>
      </c>
      <c r="K47" s="41">
        <v>1</v>
      </c>
      <c r="L47" s="41">
        <v>3</v>
      </c>
      <c r="M47" s="42"/>
      <c r="N47" s="42"/>
      <c r="O47" s="41">
        <f>SUM(G47:N47)</f>
        <v>16</v>
      </c>
      <c r="P47" s="41">
        <v>13</v>
      </c>
      <c r="Q47" s="41">
        <v>441</v>
      </c>
      <c r="R47" s="44">
        <f>P47/Q47</f>
        <v>0.0294784580498866</v>
      </c>
      <c r="S47" s="44">
        <f>O47/Q47</f>
        <v>0.036281179138322</v>
      </c>
      <c r="T47" s="45">
        <v>13</v>
      </c>
      <c r="U47" s="45">
        <f>O47-T47</f>
        <v>3</v>
      </c>
    </row>
    <row r="48" ht="18.3" customHeight="1">
      <c r="A48" t="s" s="51">
        <v>49</v>
      </c>
      <c r="B48" t="s" s="50">
        <v>36</v>
      </c>
      <c r="C48" t="s" s="38">
        <v>50</v>
      </c>
      <c r="D48" s="49"/>
      <c r="E48" t="s" s="39">
        <v>69</v>
      </c>
      <c r="F48" t="s" s="40">
        <v>93</v>
      </c>
      <c r="G48" s="42"/>
      <c r="H48" s="41">
        <v>1</v>
      </c>
      <c r="I48" s="41">
        <v>7</v>
      </c>
      <c r="J48" s="41">
        <v>5</v>
      </c>
      <c r="K48" s="41">
        <v>1</v>
      </c>
      <c r="L48" s="41">
        <v>1</v>
      </c>
      <c r="M48" s="42"/>
      <c r="N48" s="42"/>
      <c r="O48" s="41">
        <f>SUM(G48:N48)</f>
        <v>15</v>
      </c>
      <c r="P48" s="41">
        <v>8</v>
      </c>
      <c r="Q48" s="41">
        <v>274</v>
      </c>
      <c r="R48" s="44">
        <f>P48/Q48</f>
        <v>0.0291970802919708</v>
      </c>
      <c r="S48" s="44">
        <f>O48/Q48</f>
        <v>0.0547445255474453</v>
      </c>
      <c r="T48" s="45">
        <v>8</v>
      </c>
      <c r="U48" s="45">
        <f>O48-T48</f>
        <v>7</v>
      </c>
    </row>
    <row r="49" ht="18.3" customHeight="1">
      <c r="A49" t="s" s="51">
        <v>49</v>
      </c>
      <c r="B49" t="s" s="50">
        <v>36</v>
      </c>
      <c r="C49" t="s" s="38">
        <v>50</v>
      </c>
      <c r="D49" s="49"/>
      <c r="E49" t="s" s="39">
        <v>37</v>
      </c>
      <c r="F49" t="s" s="40">
        <v>94</v>
      </c>
      <c r="G49" s="41">
        <v>2</v>
      </c>
      <c r="H49" s="41">
        <v>2</v>
      </c>
      <c r="I49" s="42"/>
      <c r="J49" s="41">
        <v>7</v>
      </c>
      <c r="K49" s="41">
        <v>4</v>
      </c>
      <c r="L49" s="42"/>
      <c r="M49" s="42"/>
      <c r="N49" s="42"/>
      <c r="O49" s="41">
        <f>SUM(G49:N49)</f>
        <v>15</v>
      </c>
      <c r="P49" s="41">
        <v>10</v>
      </c>
      <c r="Q49" s="41">
        <v>361</v>
      </c>
      <c r="R49" s="44">
        <f>P49/Q49</f>
        <v>0.0277008310249307</v>
      </c>
      <c r="S49" s="44">
        <f>O49/Q49</f>
        <v>0.0415512465373961</v>
      </c>
      <c r="T49" s="45">
        <v>15</v>
      </c>
      <c r="U49" s="45">
        <f>O49-T49</f>
        <v>0</v>
      </c>
    </row>
    <row r="50" ht="18.3" customHeight="1">
      <c r="A50" t="s" s="51">
        <v>49</v>
      </c>
      <c r="B50" t="s" s="50">
        <v>36</v>
      </c>
      <c r="C50" t="s" s="38">
        <v>50</v>
      </c>
      <c r="D50" s="49"/>
      <c r="E50" t="s" s="39">
        <v>95</v>
      </c>
      <c r="F50" t="s" s="40">
        <v>96</v>
      </c>
      <c r="G50" s="42"/>
      <c r="H50" s="42"/>
      <c r="I50" s="42"/>
      <c r="J50" s="42"/>
      <c r="K50" s="42"/>
      <c r="L50" s="42"/>
      <c r="M50" s="42"/>
      <c r="N50" s="41">
        <v>15</v>
      </c>
      <c r="O50" s="41">
        <f>SUM(G50:N50)</f>
        <v>15</v>
      </c>
      <c r="P50" s="42"/>
      <c r="Q50" s="41">
        <v>398</v>
      </c>
      <c r="R50" s="44">
        <f>P50/Q50</f>
        <v>0</v>
      </c>
      <c r="S50" s="44">
        <f>O50/Q50</f>
        <v>0.0376884422110553</v>
      </c>
      <c r="T50" s="45">
        <v>18</v>
      </c>
      <c r="U50" s="45">
        <f>O50-T50</f>
        <v>-3</v>
      </c>
    </row>
    <row r="51" ht="18.3" customHeight="1">
      <c r="A51" t="s" s="46">
        <v>24</v>
      </c>
      <c r="B51" t="s" s="37">
        <v>25</v>
      </c>
      <c r="C51" t="s" s="38">
        <v>32</v>
      </c>
      <c r="D51" s="49"/>
      <c r="E51" t="s" s="39">
        <v>81</v>
      </c>
      <c r="F51" t="s" s="40">
        <v>97</v>
      </c>
      <c r="G51" s="41">
        <v>3</v>
      </c>
      <c r="H51" s="42"/>
      <c r="I51" s="41">
        <v>3</v>
      </c>
      <c r="J51" s="41">
        <v>4</v>
      </c>
      <c r="K51" s="41">
        <v>3</v>
      </c>
      <c r="L51" s="41">
        <v>1</v>
      </c>
      <c r="M51" s="42"/>
      <c r="N51" s="42"/>
      <c r="O51" s="41">
        <f>SUM(G51:N51)</f>
        <v>14</v>
      </c>
      <c r="P51" s="41">
        <v>12</v>
      </c>
      <c r="Q51" s="41">
        <v>119</v>
      </c>
      <c r="R51" s="44">
        <f>P51/Q51</f>
        <v>0.100840336134454</v>
      </c>
      <c r="S51" s="44">
        <f>O51/Q51</f>
        <v>0.117647058823529</v>
      </c>
      <c r="T51" s="41">
        <v>9</v>
      </c>
      <c r="U51" s="45">
        <f>O51-T51</f>
        <v>5</v>
      </c>
    </row>
    <row r="52" ht="18.3" customHeight="1">
      <c r="A52" t="s" s="46">
        <v>24</v>
      </c>
      <c r="B52" t="s" s="37">
        <v>25</v>
      </c>
      <c r="C52" t="s" s="38">
        <v>32</v>
      </c>
      <c r="D52" s="59">
        <v>60.86</v>
      </c>
      <c r="E52" t="s" s="39">
        <v>27</v>
      </c>
      <c r="F52" t="s" s="40">
        <v>98</v>
      </c>
      <c r="G52" s="42"/>
      <c r="H52" s="42"/>
      <c r="I52" s="42"/>
      <c r="J52" s="42"/>
      <c r="K52" s="42"/>
      <c r="L52" s="42"/>
      <c r="M52" s="42"/>
      <c r="N52" s="41">
        <v>14</v>
      </c>
      <c r="O52" s="41">
        <f>SUM(G52:N52)</f>
        <v>14</v>
      </c>
      <c r="P52" s="41">
        <v>11</v>
      </c>
      <c r="Q52" s="41">
        <v>281</v>
      </c>
      <c r="R52" s="44">
        <f>P52/Q52</f>
        <v>0.0391459074733096</v>
      </c>
      <c r="S52" s="44">
        <f>O52/Q52</f>
        <v>0.0498220640569395</v>
      </c>
      <c r="T52" s="45">
        <v>14</v>
      </c>
      <c r="U52" s="45">
        <f>O52-T52</f>
        <v>0</v>
      </c>
    </row>
    <row r="53" ht="18.3" customHeight="1">
      <c r="A53" t="s" s="51">
        <v>49</v>
      </c>
      <c r="B53" t="s" s="50">
        <v>36</v>
      </c>
      <c r="C53" t="s" s="38">
        <v>50</v>
      </c>
      <c r="D53" s="49"/>
      <c r="E53" t="s" s="39">
        <v>99</v>
      </c>
      <c r="F53" t="s" s="40">
        <v>100</v>
      </c>
      <c r="G53" s="42"/>
      <c r="H53" s="42"/>
      <c r="I53" s="42"/>
      <c r="J53" s="42"/>
      <c r="K53" s="42"/>
      <c r="L53" s="42"/>
      <c r="M53" s="42"/>
      <c r="N53" s="41">
        <v>14</v>
      </c>
      <c r="O53" s="41">
        <f>SUM(G53:N53)</f>
        <v>14</v>
      </c>
      <c r="P53" s="41">
        <v>9</v>
      </c>
      <c r="Q53" s="52">
        <v>361</v>
      </c>
      <c r="R53" s="44">
        <f>P53/Q53</f>
        <v>0.0249307479224377</v>
      </c>
      <c r="S53" s="44">
        <f>O53/Q53</f>
        <v>0.038781163434903</v>
      </c>
      <c r="T53" s="45">
        <v>16</v>
      </c>
      <c r="U53" s="45">
        <f>O53-T53</f>
        <v>-2</v>
      </c>
    </row>
    <row r="54" ht="18.3" customHeight="1">
      <c r="A54" t="s" s="46">
        <v>24</v>
      </c>
      <c r="B54" t="s" s="50">
        <v>36</v>
      </c>
      <c r="C54" t="s" s="38">
        <v>26</v>
      </c>
      <c r="D54" s="29">
        <v>63.6</v>
      </c>
      <c r="E54" t="s" s="39">
        <v>37</v>
      </c>
      <c r="F54" t="s" s="40">
        <v>101</v>
      </c>
      <c r="G54" s="42"/>
      <c r="H54" s="41">
        <v>5</v>
      </c>
      <c r="I54" s="41">
        <v>1</v>
      </c>
      <c r="J54" s="41">
        <v>3</v>
      </c>
      <c r="K54" s="41">
        <v>5</v>
      </c>
      <c r="L54" s="42"/>
      <c r="M54" s="42"/>
      <c r="N54" s="42"/>
      <c r="O54" s="41">
        <f>SUM(G54:N54)</f>
        <v>14</v>
      </c>
      <c r="P54" s="53">
        <v>11</v>
      </c>
      <c r="Q54" s="56">
        <v>427</v>
      </c>
      <c r="R54" s="55">
        <f>P54/Q54</f>
        <v>0.0257611241217799</v>
      </c>
      <c r="S54" s="44">
        <f>O54/Q54</f>
        <v>0.0327868852459016</v>
      </c>
      <c r="T54" s="45">
        <v>16</v>
      </c>
      <c r="U54" s="45">
        <f>O54-T54</f>
        <v>-2</v>
      </c>
    </row>
    <row r="55" ht="18.3" customHeight="1">
      <c r="A55" t="s" s="51">
        <v>49</v>
      </c>
      <c r="B55" t="s" s="50">
        <v>36</v>
      </c>
      <c r="C55" t="s" s="38">
        <v>50</v>
      </c>
      <c r="D55" s="49"/>
      <c r="E55" t="s" s="39">
        <v>57</v>
      </c>
      <c r="F55" t="s" s="40">
        <v>102</v>
      </c>
      <c r="G55" s="41">
        <v>2</v>
      </c>
      <c r="H55" s="41">
        <v>1</v>
      </c>
      <c r="I55" s="41">
        <v>1</v>
      </c>
      <c r="J55" s="41">
        <v>6</v>
      </c>
      <c r="K55" s="41">
        <v>3</v>
      </c>
      <c r="L55" s="42"/>
      <c r="M55" s="42"/>
      <c r="N55" s="42"/>
      <c r="O55" s="41">
        <f>SUM(G55:N55)</f>
        <v>13</v>
      </c>
      <c r="P55" s="41">
        <v>8</v>
      </c>
      <c r="Q55" s="57">
        <v>410</v>
      </c>
      <c r="R55" s="44">
        <f>P55/Q55</f>
        <v>0.0195121951219512</v>
      </c>
      <c r="S55" s="44">
        <f>O55/Q55</f>
        <v>0.0317073170731707</v>
      </c>
      <c r="T55" s="45">
        <v>10</v>
      </c>
      <c r="U55" s="45">
        <f>O55-T55</f>
        <v>3</v>
      </c>
    </row>
    <row r="56" ht="18.3" customHeight="1">
      <c r="A56" t="s" s="46">
        <v>24</v>
      </c>
      <c r="B56" t="s" s="37">
        <v>25</v>
      </c>
      <c r="C56" t="s" s="38">
        <v>26</v>
      </c>
      <c r="D56" s="59">
        <v>57.96</v>
      </c>
      <c r="E56" t="s" s="39">
        <v>27</v>
      </c>
      <c r="F56" t="s" s="40">
        <v>103</v>
      </c>
      <c r="G56" s="41">
        <v>3</v>
      </c>
      <c r="H56" s="41">
        <v>2</v>
      </c>
      <c r="I56" s="41">
        <v>2</v>
      </c>
      <c r="J56" s="41">
        <v>4</v>
      </c>
      <c r="K56" s="41">
        <v>1</v>
      </c>
      <c r="L56" s="42"/>
      <c r="M56" s="42"/>
      <c r="N56" s="42"/>
      <c r="O56" s="41">
        <f>SUM(G56:N56)</f>
        <v>12</v>
      </c>
      <c r="P56" s="53">
        <v>7</v>
      </c>
      <c r="Q56" s="54">
        <v>214</v>
      </c>
      <c r="R56" s="55">
        <f>P56/Q56</f>
        <v>0.0327102803738318</v>
      </c>
      <c r="S56" s="44">
        <f>O56/Q56</f>
        <v>0.0560747663551402</v>
      </c>
      <c r="T56" s="41">
        <v>21</v>
      </c>
      <c r="U56" s="45">
        <f>O56-T56</f>
        <v>-9</v>
      </c>
    </row>
    <row r="57" ht="18.3" customHeight="1">
      <c r="A57" t="s" s="51">
        <v>49</v>
      </c>
      <c r="B57" t="s" s="50">
        <v>36</v>
      </c>
      <c r="C57" t="s" s="38">
        <v>50</v>
      </c>
      <c r="D57" s="49"/>
      <c r="E57" t="s" s="39">
        <v>104</v>
      </c>
      <c r="F57" t="s" s="40">
        <v>105</v>
      </c>
      <c r="G57" s="41">
        <v>2</v>
      </c>
      <c r="H57" s="42"/>
      <c r="I57" s="41">
        <v>2</v>
      </c>
      <c r="J57" s="41">
        <v>3</v>
      </c>
      <c r="K57" s="41">
        <v>4</v>
      </c>
      <c r="L57" s="42"/>
      <c r="M57" s="41">
        <v>1</v>
      </c>
      <c r="N57" s="42"/>
      <c r="O57" s="41">
        <f>SUM(G57:N57)</f>
        <v>12</v>
      </c>
      <c r="P57" s="41">
        <v>9</v>
      </c>
      <c r="Q57" s="58">
        <v>272</v>
      </c>
      <c r="R57" s="44">
        <f>P57/Q57</f>
        <v>0.0330882352941176</v>
      </c>
      <c r="S57" s="44">
        <f>O57/Q57</f>
        <v>0.0441176470588235</v>
      </c>
      <c r="T57" s="45">
        <v>12</v>
      </c>
      <c r="U57" s="45">
        <f>O57-T57</f>
        <v>0</v>
      </c>
    </row>
    <row r="58" ht="18.3" customHeight="1">
      <c r="A58" t="s" s="51">
        <v>49</v>
      </c>
      <c r="B58" t="s" s="50">
        <v>36</v>
      </c>
      <c r="C58" t="s" s="38">
        <v>50</v>
      </c>
      <c r="D58" s="49"/>
      <c r="E58" t="s" s="39">
        <v>47</v>
      </c>
      <c r="F58" t="s" s="40">
        <v>106</v>
      </c>
      <c r="G58" s="42"/>
      <c r="H58" s="42"/>
      <c r="I58" s="42"/>
      <c r="J58" s="42"/>
      <c r="K58" s="42"/>
      <c r="L58" s="42"/>
      <c r="M58" s="42"/>
      <c r="N58" s="41">
        <v>12</v>
      </c>
      <c r="O58" s="41">
        <f>SUM(G58:N58)</f>
        <v>12</v>
      </c>
      <c r="P58" s="41">
        <v>4</v>
      </c>
      <c r="Q58" s="41">
        <v>311</v>
      </c>
      <c r="R58" s="44">
        <f>P58/Q58</f>
        <v>0.0128617363344051</v>
      </c>
      <c r="S58" s="44">
        <f>O58/Q58</f>
        <v>0.0385852090032154</v>
      </c>
      <c r="T58" s="45">
        <v>9</v>
      </c>
      <c r="U58" s="45">
        <f>O58-T58</f>
        <v>3</v>
      </c>
    </row>
    <row r="59" ht="18.3" customHeight="1">
      <c r="A59" t="s" s="51">
        <v>49</v>
      </c>
      <c r="B59" t="s" s="50">
        <v>36</v>
      </c>
      <c r="C59" t="s" s="38">
        <v>50</v>
      </c>
      <c r="D59" s="49"/>
      <c r="E59" t="s" s="39">
        <v>107</v>
      </c>
      <c r="F59" t="s" s="40">
        <v>108</v>
      </c>
      <c r="G59" s="42"/>
      <c r="H59" s="41">
        <v>1</v>
      </c>
      <c r="I59" s="41">
        <v>3</v>
      </c>
      <c r="J59" s="41">
        <v>5</v>
      </c>
      <c r="K59" s="41">
        <v>3</v>
      </c>
      <c r="L59" s="42"/>
      <c r="M59" s="42"/>
      <c r="N59" s="42"/>
      <c r="O59" s="41">
        <f>SUM(G59:N59)</f>
        <v>12</v>
      </c>
      <c r="P59" s="41">
        <v>7</v>
      </c>
      <c r="Q59" s="41">
        <v>316</v>
      </c>
      <c r="R59" s="44">
        <f>P59/Q59</f>
        <v>0.0221518987341772</v>
      </c>
      <c r="S59" s="44">
        <f>O59/Q59</f>
        <v>0.0379746835443038</v>
      </c>
      <c r="T59" s="45">
        <v>17</v>
      </c>
      <c r="U59" s="45">
        <f>O59-T59</f>
        <v>-5</v>
      </c>
    </row>
    <row r="60" ht="18.3" customHeight="1">
      <c r="A60" t="s" s="51">
        <v>49</v>
      </c>
      <c r="B60" t="s" s="50">
        <v>36</v>
      </c>
      <c r="C60" t="s" s="38">
        <v>50</v>
      </c>
      <c r="D60" s="49"/>
      <c r="E60" t="s" s="39">
        <v>27</v>
      </c>
      <c r="F60" t="s" s="40">
        <v>109</v>
      </c>
      <c r="G60" s="42"/>
      <c r="H60" s="41">
        <v>1</v>
      </c>
      <c r="I60" s="41">
        <v>4</v>
      </c>
      <c r="J60" s="41">
        <v>2</v>
      </c>
      <c r="K60" s="41">
        <v>5</v>
      </c>
      <c r="L60" s="42"/>
      <c r="M60" s="42"/>
      <c r="N60" s="42"/>
      <c r="O60" s="41">
        <f>SUM(G60:N60)</f>
        <v>12</v>
      </c>
      <c r="P60" s="41">
        <v>9</v>
      </c>
      <c r="Q60" s="52">
        <v>363</v>
      </c>
      <c r="R60" s="44">
        <f>P60/Q60</f>
        <v>0.0247933884297521</v>
      </c>
      <c r="S60" s="44">
        <f>O60/Q60</f>
        <v>0.0330578512396694</v>
      </c>
      <c r="T60" s="45">
        <v>12</v>
      </c>
      <c r="U60" s="45">
        <f>O60-T60</f>
        <v>0</v>
      </c>
    </row>
    <row r="61" ht="18.3" customHeight="1">
      <c r="A61" t="s" s="46">
        <v>24</v>
      </c>
      <c r="B61" t="s" s="37">
        <v>25</v>
      </c>
      <c r="C61" t="s" s="38">
        <v>32</v>
      </c>
      <c r="D61" s="59">
        <v>57.65</v>
      </c>
      <c r="E61" t="s" s="39">
        <v>27</v>
      </c>
      <c r="F61" t="s" s="40">
        <v>110</v>
      </c>
      <c r="G61" s="41">
        <v>1</v>
      </c>
      <c r="H61" s="41">
        <v>2</v>
      </c>
      <c r="I61" s="42"/>
      <c r="J61" s="41">
        <v>4</v>
      </c>
      <c r="K61" s="41">
        <v>3</v>
      </c>
      <c r="L61" s="41">
        <v>1</v>
      </c>
      <c r="M61" s="42"/>
      <c r="N61" s="42"/>
      <c r="O61" s="41">
        <f>SUM(G61:N61)</f>
        <v>11</v>
      </c>
      <c r="P61" s="53">
        <v>8</v>
      </c>
      <c r="Q61" s="54">
        <v>207</v>
      </c>
      <c r="R61" s="55">
        <f>P61/Q61</f>
        <v>0.0386473429951691</v>
      </c>
      <c r="S61" s="44">
        <f>O61/Q61</f>
        <v>0.0531400966183575</v>
      </c>
      <c r="T61" s="45">
        <v>15</v>
      </c>
      <c r="U61" s="45">
        <f>O61-T61</f>
        <v>-4</v>
      </c>
    </row>
    <row r="62" ht="18.3" customHeight="1">
      <c r="A62" t="s" s="46">
        <v>24</v>
      </c>
      <c r="B62" t="s" s="37">
        <v>25</v>
      </c>
      <c r="C62" t="s" s="38">
        <v>32</v>
      </c>
      <c r="D62" s="59">
        <v>58.25</v>
      </c>
      <c r="E62" t="s" s="39">
        <v>27</v>
      </c>
      <c r="F62" t="s" s="40">
        <v>111</v>
      </c>
      <c r="G62" s="41">
        <v>3</v>
      </c>
      <c r="H62" s="41">
        <v>1</v>
      </c>
      <c r="I62" s="42"/>
      <c r="J62" s="41">
        <v>6</v>
      </c>
      <c r="K62" s="41">
        <v>1</v>
      </c>
      <c r="L62" s="42"/>
      <c r="M62" s="42"/>
      <c r="N62" s="42"/>
      <c r="O62" s="41">
        <f>SUM(G62:N62)</f>
        <v>11</v>
      </c>
      <c r="P62" s="53">
        <v>11</v>
      </c>
      <c r="Q62" s="54">
        <v>234</v>
      </c>
      <c r="R62" s="55">
        <f>P62/Q62</f>
        <v>0.047008547008547</v>
      </c>
      <c r="S62" s="44">
        <f>O62/Q62</f>
        <v>0.047008547008547</v>
      </c>
      <c r="T62" s="45">
        <v>15</v>
      </c>
      <c r="U62" s="45">
        <f>O62-T62</f>
        <v>-4</v>
      </c>
    </row>
    <row r="63" ht="18.3" customHeight="1">
      <c r="A63" t="s" s="51">
        <v>49</v>
      </c>
      <c r="B63" t="s" s="50">
        <v>36</v>
      </c>
      <c r="C63" t="s" s="38">
        <v>50</v>
      </c>
      <c r="D63" s="49"/>
      <c r="E63" t="s" s="39">
        <v>112</v>
      </c>
      <c r="F63" t="s" s="40">
        <v>113</v>
      </c>
      <c r="G63" s="42"/>
      <c r="H63" s="41">
        <v>1</v>
      </c>
      <c r="I63" s="41">
        <v>2</v>
      </c>
      <c r="J63" s="41">
        <v>5</v>
      </c>
      <c r="K63" s="41">
        <v>3</v>
      </c>
      <c r="L63" s="42"/>
      <c r="M63" s="42"/>
      <c r="N63" s="42"/>
      <c r="O63" s="41">
        <f>SUM(G63:N63)</f>
        <v>11</v>
      </c>
      <c r="P63" s="41">
        <v>10</v>
      </c>
      <c r="Q63" s="58">
        <v>274</v>
      </c>
      <c r="R63" s="44">
        <f>P63/Q63</f>
        <v>0.0364963503649635</v>
      </c>
      <c r="S63" s="44">
        <f>O63/Q63</f>
        <v>0.0401459854014599</v>
      </c>
      <c r="T63" s="45">
        <v>12</v>
      </c>
      <c r="U63" s="45">
        <f>O63-T63</f>
        <v>-1</v>
      </c>
    </row>
    <row r="64" ht="18.3" customHeight="1">
      <c r="A64" t="s" s="51">
        <v>49</v>
      </c>
      <c r="B64" t="s" s="50">
        <v>36</v>
      </c>
      <c r="C64" t="s" s="38">
        <v>50</v>
      </c>
      <c r="D64" s="49"/>
      <c r="E64" t="s" s="39">
        <v>114</v>
      </c>
      <c r="F64" t="s" s="40">
        <v>115</v>
      </c>
      <c r="G64" s="41">
        <v>1</v>
      </c>
      <c r="H64" s="41">
        <v>1</v>
      </c>
      <c r="I64" s="41">
        <v>1</v>
      </c>
      <c r="J64" s="41">
        <v>3</v>
      </c>
      <c r="K64" s="41">
        <v>5</v>
      </c>
      <c r="L64" s="42"/>
      <c r="M64" s="42"/>
      <c r="N64" s="42"/>
      <c r="O64" s="41">
        <f>SUM(G64:N64)</f>
        <v>11</v>
      </c>
      <c r="P64" s="41">
        <v>5</v>
      </c>
      <c r="Q64" s="41">
        <v>355</v>
      </c>
      <c r="R64" s="44">
        <f>P64/Q64</f>
        <v>0.0140845070422535</v>
      </c>
      <c r="S64" s="44">
        <f>O64/Q64</f>
        <v>0.0309859154929577</v>
      </c>
      <c r="T64" s="45">
        <v>10</v>
      </c>
      <c r="U64" s="45">
        <f>O64-T64</f>
        <v>1</v>
      </c>
    </row>
    <row r="65" ht="18.3" customHeight="1">
      <c r="A65" t="s" s="51">
        <v>49</v>
      </c>
      <c r="B65" t="s" s="50">
        <v>36</v>
      </c>
      <c r="C65" t="s" s="38">
        <v>50</v>
      </c>
      <c r="D65" s="49"/>
      <c r="E65" t="s" s="39">
        <v>116</v>
      </c>
      <c r="F65" t="s" s="40">
        <v>117</v>
      </c>
      <c r="G65" s="42"/>
      <c r="H65" s="41">
        <v>1</v>
      </c>
      <c r="I65" s="42"/>
      <c r="J65" s="41">
        <v>6</v>
      </c>
      <c r="K65" s="41">
        <v>4</v>
      </c>
      <c r="L65" s="42"/>
      <c r="M65" s="42"/>
      <c r="N65" s="42"/>
      <c r="O65" s="41">
        <f>SUM(G65:N65)</f>
        <v>11</v>
      </c>
      <c r="P65" s="41">
        <v>9</v>
      </c>
      <c r="Q65" s="41">
        <v>357</v>
      </c>
      <c r="R65" s="44">
        <f>P65/Q65</f>
        <v>0.0252100840336134</v>
      </c>
      <c r="S65" s="44">
        <f>O65/Q65</f>
        <v>0.030812324929972</v>
      </c>
      <c r="T65" s="45">
        <v>3</v>
      </c>
      <c r="U65" s="45">
        <f>O65-T65</f>
        <v>8</v>
      </c>
    </row>
    <row r="66" ht="18.3" customHeight="1">
      <c r="A66" t="s" s="36">
        <v>29</v>
      </c>
      <c r="B66" t="s" s="50">
        <v>36</v>
      </c>
      <c r="C66" t="s" s="38">
        <v>50</v>
      </c>
      <c r="D66" s="49"/>
      <c r="E66" t="s" s="39">
        <v>95</v>
      </c>
      <c r="F66" t="s" s="40">
        <v>118</v>
      </c>
      <c r="G66" s="41">
        <v>1</v>
      </c>
      <c r="H66" s="41">
        <v>1</v>
      </c>
      <c r="I66" s="41">
        <v>1</v>
      </c>
      <c r="J66" s="41">
        <v>1</v>
      </c>
      <c r="K66" s="41">
        <v>3</v>
      </c>
      <c r="L66" s="41">
        <v>2</v>
      </c>
      <c r="M66" s="41">
        <v>1</v>
      </c>
      <c r="N66" s="42"/>
      <c r="O66" s="41">
        <f>SUM(G66:N66)</f>
        <v>10</v>
      </c>
      <c r="P66" s="41">
        <v>6</v>
      </c>
      <c r="Q66" s="41">
        <v>122</v>
      </c>
      <c r="R66" s="44">
        <f>P66/Q66</f>
        <v>0.0491803278688525</v>
      </c>
      <c r="S66" s="44">
        <f>O66/Q66</f>
        <v>0.08196721311475411</v>
      </c>
      <c r="T66" s="45">
        <v>4</v>
      </c>
      <c r="U66" s="45">
        <f>O66-T66</f>
        <v>6</v>
      </c>
    </row>
    <row r="67" ht="18.3" customHeight="1">
      <c r="A67" t="s" s="51">
        <v>49</v>
      </c>
      <c r="B67" t="s" s="50">
        <v>36</v>
      </c>
      <c r="C67" t="s" s="38">
        <v>32</v>
      </c>
      <c r="D67" s="29">
        <v>66.5</v>
      </c>
      <c r="E67" t="s" s="39">
        <v>27</v>
      </c>
      <c r="F67" t="s" s="40">
        <v>119</v>
      </c>
      <c r="G67" s="41">
        <v>1</v>
      </c>
      <c r="H67" s="41">
        <v>1</v>
      </c>
      <c r="I67" s="41">
        <v>1</v>
      </c>
      <c r="J67" s="41">
        <v>3</v>
      </c>
      <c r="K67" s="41">
        <v>4</v>
      </c>
      <c r="L67" s="42"/>
      <c r="M67" s="42"/>
      <c r="N67" s="42"/>
      <c r="O67" s="41">
        <f>SUM(G67:N67)</f>
        <v>10</v>
      </c>
      <c r="P67" s="41">
        <v>10</v>
      </c>
      <c r="Q67" s="41">
        <v>150</v>
      </c>
      <c r="R67" s="44">
        <f>P67/Q67</f>
        <v>0.06666666666666669</v>
      </c>
      <c r="S67" s="44">
        <f>O67/Q67</f>
        <v>0.06666666666666669</v>
      </c>
      <c r="T67" s="45">
        <v>16</v>
      </c>
      <c r="U67" s="45">
        <f>O67-T67</f>
        <v>-6</v>
      </c>
    </row>
    <row r="68" ht="18.3" customHeight="1">
      <c r="A68" t="s" s="51">
        <v>49</v>
      </c>
      <c r="B68" t="s" s="50">
        <v>36</v>
      </c>
      <c r="C68" t="s" s="38">
        <v>32</v>
      </c>
      <c r="D68" s="49"/>
      <c r="E68" t="s" s="39">
        <v>66</v>
      </c>
      <c r="F68" t="s" s="40">
        <v>120</v>
      </c>
      <c r="G68" s="41">
        <v>1</v>
      </c>
      <c r="H68" s="41">
        <v>1</v>
      </c>
      <c r="I68" s="42"/>
      <c r="J68" s="41">
        <v>6</v>
      </c>
      <c r="K68" s="41">
        <v>2</v>
      </c>
      <c r="L68" s="42"/>
      <c r="M68" s="42"/>
      <c r="N68" s="42"/>
      <c r="O68" s="41">
        <f>SUM(G68:N68)</f>
        <v>10</v>
      </c>
      <c r="P68" s="41">
        <v>8</v>
      </c>
      <c r="Q68" s="41">
        <v>152</v>
      </c>
      <c r="R68" s="44">
        <f>P68/Q68</f>
        <v>0.0526315789473684</v>
      </c>
      <c r="S68" s="44">
        <f>O68/Q68</f>
        <v>0.06578947368421049</v>
      </c>
      <c r="T68" s="45">
        <v>7</v>
      </c>
      <c r="U68" s="45">
        <f>O68-T68</f>
        <v>3</v>
      </c>
    </row>
    <row r="69" ht="18.3" customHeight="1">
      <c r="A69" t="s" s="46">
        <v>24</v>
      </c>
      <c r="B69" t="s" s="47">
        <v>31</v>
      </c>
      <c r="C69" t="s" s="38">
        <v>32</v>
      </c>
      <c r="D69" s="48">
        <v>66.5</v>
      </c>
      <c r="E69" t="s" s="39">
        <v>27</v>
      </c>
      <c r="F69" t="s" s="40">
        <v>121</v>
      </c>
      <c r="G69" s="41">
        <v>3</v>
      </c>
      <c r="H69" s="41">
        <v>1</v>
      </c>
      <c r="I69" s="42"/>
      <c r="J69" s="41">
        <v>2</v>
      </c>
      <c r="K69" s="41">
        <v>3</v>
      </c>
      <c r="L69" s="41">
        <v>1</v>
      </c>
      <c r="M69" s="42"/>
      <c r="N69" s="42"/>
      <c r="O69" s="41">
        <f>SUM(G69:N69)</f>
        <v>10</v>
      </c>
      <c r="P69" s="41">
        <v>7</v>
      </c>
      <c r="Q69" s="41">
        <v>169</v>
      </c>
      <c r="R69" s="44">
        <f>P69/Q69</f>
        <v>0.0414201183431953</v>
      </c>
      <c r="S69" s="44">
        <f>O69/Q69</f>
        <v>0.0591715976331361</v>
      </c>
      <c r="T69" s="45">
        <v>8</v>
      </c>
      <c r="U69" s="45">
        <f>O69-T69</f>
        <v>2</v>
      </c>
    </row>
    <row r="70" ht="18.3" customHeight="1">
      <c r="A70" t="s" s="46">
        <v>24</v>
      </c>
      <c r="B70" t="s" s="37">
        <v>25</v>
      </c>
      <c r="C70" t="s" s="38">
        <v>32</v>
      </c>
      <c r="D70" s="59">
        <v>59.31</v>
      </c>
      <c r="E70" t="s" s="39">
        <v>41</v>
      </c>
      <c r="F70" t="s" s="40">
        <v>122</v>
      </c>
      <c r="G70" s="41">
        <v>2</v>
      </c>
      <c r="H70" s="41">
        <v>1</v>
      </c>
      <c r="I70" s="41">
        <v>2</v>
      </c>
      <c r="J70" s="41">
        <v>3</v>
      </c>
      <c r="K70" s="41">
        <v>2</v>
      </c>
      <c r="L70" s="42"/>
      <c r="M70" s="42"/>
      <c r="N70" s="42"/>
      <c r="O70" s="41">
        <f>SUM(G70:N70)</f>
        <v>10</v>
      </c>
      <c r="P70" s="41">
        <v>6</v>
      </c>
      <c r="Q70" s="41">
        <v>174</v>
      </c>
      <c r="R70" s="44">
        <f>P70/Q70</f>
        <v>0.0344827586206897</v>
      </c>
      <c r="S70" s="44">
        <f>O70/Q70</f>
        <v>0.0574712643678161</v>
      </c>
      <c r="T70" s="45">
        <v>6</v>
      </c>
      <c r="U70" s="45">
        <f>O70-T70</f>
        <v>4</v>
      </c>
    </row>
    <row r="71" ht="18.3" customHeight="1">
      <c r="A71" t="s" s="46">
        <v>24</v>
      </c>
      <c r="B71" t="s" s="50">
        <v>36</v>
      </c>
      <c r="C71" t="s" s="38">
        <v>26</v>
      </c>
      <c r="D71" s="49"/>
      <c r="E71" t="s" s="39">
        <v>114</v>
      </c>
      <c r="F71" t="s" s="40">
        <v>123</v>
      </c>
      <c r="G71" s="41">
        <v>1</v>
      </c>
      <c r="H71" s="42"/>
      <c r="I71" s="42"/>
      <c r="J71" s="41">
        <v>7</v>
      </c>
      <c r="K71" s="41">
        <v>2</v>
      </c>
      <c r="L71" s="42"/>
      <c r="M71" s="42"/>
      <c r="N71" s="42"/>
      <c r="O71" s="41">
        <f>SUM(G71:N71)</f>
        <v>10</v>
      </c>
      <c r="P71" s="41">
        <v>8</v>
      </c>
      <c r="Q71" s="41">
        <v>183</v>
      </c>
      <c r="R71" s="44">
        <f>P71/Q71</f>
        <v>0.0437158469945355</v>
      </c>
      <c r="S71" s="44">
        <f>O71/Q71</f>
        <v>0.0546448087431694</v>
      </c>
      <c r="T71" s="45">
        <v>11</v>
      </c>
      <c r="U71" s="45">
        <f>O71-T71</f>
        <v>-1</v>
      </c>
    </row>
    <row r="72" ht="18.3" customHeight="1">
      <c r="A72" t="s" s="36">
        <v>29</v>
      </c>
      <c r="B72" t="s" s="50">
        <v>36</v>
      </c>
      <c r="C72" t="s" s="38">
        <v>26</v>
      </c>
      <c r="D72" s="49"/>
      <c r="E72" t="s" s="39">
        <v>124</v>
      </c>
      <c r="F72" t="s" s="40">
        <v>125</v>
      </c>
      <c r="G72" s="41">
        <v>3</v>
      </c>
      <c r="H72" s="41">
        <v>2</v>
      </c>
      <c r="I72" s="42"/>
      <c r="J72" s="41">
        <v>3</v>
      </c>
      <c r="K72" s="41">
        <v>2</v>
      </c>
      <c r="L72" s="42"/>
      <c r="M72" s="42"/>
      <c r="N72" s="42"/>
      <c r="O72" s="41">
        <f>SUM(G72:N72)</f>
        <v>10</v>
      </c>
      <c r="P72" s="41">
        <v>5</v>
      </c>
      <c r="Q72" s="41">
        <v>197</v>
      </c>
      <c r="R72" s="44">
        <f>P72/Q72</f>
        <v>0.0253807106598985</v>
      </c>
      <c r="S72" s="44">
        <f>O72/Q72</f>
        <v>0.050761421319797</v>
      </c>
      <c r="T72" s="45">
        <v>12</v>
      </c>
      <c r="U72" s="45">
        <f>O72-T72</f>
        <v>-2</v>
      </c>
    </row>
    <row r="73" ht="18.3" customHeight="1">
      <c r="A73" t="s" s="51">
        <v>49</v>
      </c>
      <c r="B73" t="s" s="50">
        <v>36</v>
      </c>
      <c r="C73" t="s" s="38">
        <v>50</v>
      </c>
      <c r="D73" s="49"/>
      <c r="E73" t="s" s="39">
        <v>126</v>
      </c>
      <c r="F73" t="s" s="40">
        <v>127</v>
      </c>
      <c r="G73" s="41">
        <v>3</v>
      </c>
      <c r="H73" s="42"/>
      <c r="I73" s="41">
        <v>5</v>
      </c>
      <c r="J73" s="41">
        <v>2</v>
      </c>
      <c r="K73" s="42"/>
      <c r="L73" s="42"/>
      <c r="M73" s="42"/>
      <c r="N73" s="42"/>
      <c r="O73" s="41">
        <f>SUM(G73:N73)</f>
        <v>10</v>
      </c>
      <c r="P73" s="41">
        <v>4</v>
      </c>
      <c r="Q73" s="41">
        <v>243</v>
      </c>
      <c r="R73" s="44">
        <f>P73/Q73</f>
        <v>0.0164609053497942</v>
      </c>
      <c r="S73" s="44">
        <f>O73/Q73</f>
        <v>0.0411522633744856</v>
      </c>
      <c r="T73" s="45">
        <v>9</v>
      </c>
      <c r="U73" s="45">
        <f>O73-T73</f>
        <v>1</v>
      </c>
    </row>
    <row r="74" ht="18.3" customHeight="1">
      <c r="A74" t="s" s="51">
        <v>49</v>
      </c>
      <c r="B74" t="s" s="50">
        <v>36</v>
      </c>
      <c r="C74" t="s" s="38">
        <v>50</v>
      </c>
      <c r="D74" s="49"/>
      <c r="E74" t="s" s="39">
        <v>128</v>
      </c>
      <c r="F74" t="s" s="40">
        <v>129</v>
      </c>
      <c r="G74" s="42"/>
      <c r="H74" s="42"/>
      <c r="I74" s="42"/>
      <c r="J74" s="42"/>
      <c r="K74" s="42"/>
      <c r="L74" s="42"/>
      <c r="M74" s="42"/>
      <c r="N74" s="41">
        <v>10</v>
      </c>
      <c r="O74" s="41">
        <f>SUM(G74:N74)</f>
        <v>10</v>
      </c>
      <c r="P74" s="42"/>
      <c r="Q74" s="43">
        <v>340</v>
      </c>
      <c r="R74" s="44">
        <f>P74/Q74</f>
        <v>0</v>
      </c>
      <c r="S74" s="44">
        <f>O74/Q74</f>
        <v>0.0294117647058824</v>
      </c>
      <c r="T74" s="45">
        <v>9</v>
      </c>
      <c r="U74" s="45">
        <f>O74-T74</f>
        <v>1</v>
      </c>
    </row>
    <row r="75" ht="18.3" customHeight="1">
      <c r="A75" t="s" s="51">
        <v>49</v>
      </c>
      <c r="B75" t="s" s="50">
        <v>36</v>
      </c>
      <c r="C75" t="s" s="38">
        <v>50</v>
      </c>
      <c r="D75" s="49"/>
      <c r="E75" t="s" s="39">
        <v>81</v>
      </c>
      <c r="F75" t="s" s="40">
        <v>130</v>
      </c>
      <c r="G75" s="42"/>
      <c r="H75" s="41">
        <v>1</v>
      </c>
      <c r="I75" s="42"/>
      <c r="J75" s="41">
        <v>9</v>
      </c>
      <c r="K75" s="42"/>
      <c r="L75" s="42"/>
      <c r="M75" s="42"/>
      <c r="N75" s="42"/>
      <c r="O75" s="41">
        <f>SUM(G75:N75)</f>
        <v>10</v>
      </c>
      <c r="P75" s="41">
        <v>7</v>
      </c>
      <c r="Q75" s="41">
        <v>347</v>
      </c>
      <c r="R75" s="44">
        <f>P75/Q75</f>
        <v>0.0201729106628242</v>
      </c>
      <c r="S75" s="44">
        <f>O75/Q75</f>
        <v>0.0288184438040346</v>
      </c>
      <c r="T75" s="41">
        <v>11</v>
      </c>
      <c r="U75" s="45">
        <f>O75-T75</f>
        <v>-1</v>
      </c>
    </row>
    <row r="76" ht="18.3" customHeight="1">
      <c r="A76" t="s" s="51">
        <v>49</v>
      </c>
      <c r="B76" t="s" s="50">
        <v>36</v>
      </c>
      <c r="C76" t="s" s="38">
        <v>50</v>
      </c>
      <c r="D76" s="49"/>
      <c r="E76" t="s" s="39">
        <v>131</v>
      </c>
      <c r="F76" t="s" s="40">
        <v>132</v>
      </c>
      <c r="G76" s="41">
        <v>1</v>
      </c>
      <c r="H76" s="42"/>
      <c r="I76" s="41">
        <v>3</v>
      </c>
      <c r="J76" s="41">
        <v>4</v>
      </c>
      <c r="K76" s="41">
        <v>2</v>
      </c>
      <c r="L76" s="42"/>
      <c r="M76" s="42"/>
      <c r="N76" s="42"/>
      <c r="O76" s="41">
        <f>SUM(G76:N76)</f>
        <v>10</v>
      </c>
      <c r="P76" s="41">
        <v>3</v>
      </c>
      <c r="Q76" s="41">
        <v>363</v>
      </c>
      <c r="R76" s="44">
        <f>P76/Q76</f>
        <v>0.008264462809917361</v>
      </c>
      <c r="S76" s="44">
        <f>O76/Q76</f>
        <v>0.0275482093663912</v>
      </c>
      <c r="T76" s="45">
        <v>10</v>
      </c>
      <c r="U76" s="45">
        <f>O76-T76</f>
        <v>0</v>
      </c>
    </row>
    <row r="77" ht="18.3" customHeight="1">
      <c r="A77" t="s" s="51">
        <v>49</v>
      </c>
      <c r="B77" t="s" s="50">
        <v>36</v>
      </c>
      <c r="C77" t="s" s="38">
        <v>50</v>
      </c>
      <c r="D77" s="49"/>
      <c r="E77" t="s" s="39">
        <v>133</v>
      </c>
      <c r="F77" t="s" s="40">
        <v>134</v>
      </c>
      <c r="G77" s="42"/>
      <c r="H77" s="41">
        <v>1</v>
      </c>
      <c r="I77" s="41">
        <v>2</v>
      </c>
      <c r="J77" s="41">
        <v>3</v>
      </c>
      <c r="K77" s="41">
        <v>4</v>
      </c>
      <c r="L77" s="42"/>
      <c r="M77" s="42"/>
      <c r="N77" s="42"/>
      <c r="O77" s="41">
        <f>SUM(G77:N77)</f>
        <v>10</v>
      </c>
      <c r="P77" s="41">
        <v>6</v>
      </c>
      <c r="Q77" s="41">
        <v>390</v>
      </c>
      <c r="R77" s="44">
        <f>P77/Q77</f>
        <v>0.0153846153846154</v>
      </c>
      <c r="S77" s="44">
        <f>O77/Q77</f>
        <v>0.0256410256410256</v>
      </c>
      <c r="T77" s="45">
        <v>7</v>
      </c>
      <c r="U77" s="45">
        <f>O77-T77</f>
        <v>3</v>
      </c>
    </row>
    <row r="78" ht="18.3" customHeight="1">
      <c r="A78" t="s" s="46">
        <v>24</v>
      </c>
      <c r="B78" t="s" s="50">
        <v>36</v>
      </c>
      <c r="C78" t="s" s="38">
        <v>26</v>
      </c>
      <c r="D78" s="59">
        <v>56.31</v>
      </c>
      <c r="E78" t="s" s="39">
        <v>57</v>
      </c>
      <c r="F78" t="s" s="40">
        <v>135</v>
      </c>
      <c r="G78" s="41">
        <v>2</v>
      </c>
      <c r="H78" s="41">
        <v>4</v>
      </c>
      <c r="I78" s="42"/>
      <c r="J78" s="41">
        <v>4</v>
      </c>
      <c r="K78" s="42"/>
      <c r="L78" s="42"/>
      <c r="M78" s="42"/>
      <c r="N78" s="42"/>
      <c r="O78" s="41">
        <f>SUM(G78:N78)</f>
        <v>10</v>
      </c>
      <c r="P78" s="41">
        <v>8</v>
      </c>
      <c r="Q78" s="41">
        <v>554</v>
      </c>
      <c r="R78" s="44">
        <f>P78/Q78</f>
        <v>0.0144404332129964</v>
      </c>
      <c r="S78" s="44">
        <f>O78/Q78</f>
        <v>0.0180505415162455</v>
      </c>
      <c r="T78" s="45">
        <v>14</v>
      </c>
      <c r="U78" s="45">
        <f>O78-T78</f>
        <v>-4</v>
      </c>
    </row>
    <row r="79" ht="18.3" customHeight="1">
      <c r="A79" t="s" s="51">
        <v>49</v>
      </c>
      <c r="B79" t="s" s="50">
        <v>36</v>
      </c>
      <c r="C79" t="s" s="38">
        <v>32</v>
      </c>
      <c r="D79" s="60">
        <v>59.5</v>
      </c>
      <c r="E79" t="s" s="39">
        <v>27</v>
      </c>
      <c r="F79" t="s" s="40">
        <v>136</v>
      </c>
      <c r="G79" s="42"/>
      <c r="H79" s="42"/>
      <c r="I79" s="41">
        <v>2</v>
      </c>
      <c r="J79" s="41">
        <v>6</v>
      </c>
      <c r="K79" s="41">
        <v>1</v>
      </c>
      <c r="L79" s="42"/>
      <c r="M79" s="42"/>
      <c r="N79" s="42"/>
      <c r="O79" s="41">
        <f>SUM(G79:N79)</f>
        <v>9</v>
      </c>
      <c r="P79" s="41">
        <v>6</v>
      </c>
      <c r="Q79" s="41">
        <v>139</v>
      </c>
      <c r="R79" s="44">
        <f>P79/Q79</f>
        <v>0.0431654676258993</v>
      </c>
      <c r="S79" s="44">
        <f>O79/Q79</f>
        <v>0.06474820143884891</v>
      </c>
      <c r="T79" s="45">
        <v>7</v>
      </c>
      <c r="U79" s="45">
        <f>O79-T79</f>
        <v>2</v>
      </c>
    </row>
    <row r="80" ht="18.3" customHeight="1">
      <c r="A80" t="s" s="46">
        <v>24</v>
      </c>
      <c r="B80" t="s" s="37">
        <v>25</v>
      </c>
      <c r="C80" t="s" s="38">
        <v>32</v>
      </c>
      <c r="D80" s="49"/>
      <c r="E80" t="s" s="39">
        <v>124</v>
      </c>
      <c r="F80" t="s" s="40">
        <v>137</v>
      </c>
      <c r="G80" s="41">
        <v>3</v>
      </c>
      <c r="H80" s="41">
        <v>1</v>
      </c>
      <c r="I80" s="41">
        <v>1</v>
      </c>
      <c r="J80" s="41">
        <v>4</v>
      </c>
      <c r="K80" s="42"/>
      <c r="L80" s="42"/>
      <c r="M80" s="42"/>
      <c r="N80" s="42"/>
      <c r="O80" s="41">
        <f>SUM(G80:N80)</f>
        <v>9</v>
      </c>
      <c r="P80" s="41">
        <v>6</v>
      </c>
      <c r="Q80" s="52">
        <v>181</v>
      </c>
      <c r="R80" s="44">
        <f>P80/Q80</f>
        <v>0.0331491712707182</v>
      </c>
      <c r="S80" s="44">
        <f>O80/Q80</f>
        <v>0.0497237569060773</v>
      </c>
      <c r="T80" s="45">
        <v>13</v>
      </c>
      <c r="U80" s="45">
        <f>O80-T80</f>
        <v>-4</v>
      </c>
    </row>
    <row r="81" ht="18.3" customHeight="1">
      <c r="A81" t="s" s="46">
        <v>24</v>
      </c>
      <c r="B81" t="s" s="37">
        <v>25</v>
      </c>
      <c r="C81" t="s" s="38">
        <v>32</v>
      </c>
      <c r="D81" s="59">
        <v>58.5</v>
      </c>
      <c r="E81" t="s" s="39">
        <v>41</v>
      </c>
      <c r="F81" t="s" s="40">
        <v>138</v>
      </c>
      <c r="G81" s="42"/>
      <c r="H81" s="42"/>
      <c r="I81" s="41">
        <v>4</v>
      </c>
      <c r="J81" s="41">
        <v>3</v>
      </c>
      <c r="K81" s="41">
        <v>2</v>
      </c>
      <c r="L81" s="42"/>
      <c r="M81" s="42"/>
      <c r="N81" s="42"/>
      <c r="O81" s="41">
        <f>SUM(G81:N81)</f>
        <v>9</v>
      </c>
      <c r="P81" s="53">
        <v>6</v>
      </c>
      <c r="Q81" s="54">
        <v>267</v>
      </c>
      <c r="R81" s="55">
        <f>P81/Q81</f>
        <v>0.0224719101123596</v>
      </c>
      <c r="S81" s="44">
        <f>O81/Q81</f>
        <v>0.0337078651685393</v>
      </c>
      <c r="T81" s="45">
        <v>4</v>
      </c>
      <c r="U81" s="45">
        <f>O81-T81</f>
        <v>5</v>
      </c>
    </row>
    <row r="82" ht="18.3" customHeight="1">
      <c r="A82" t="s" s="51">
        <v>49</v>
      </c>
      <c r="B82" t="s" s="50">
        <v>36</v>
      </c>
      <c r="C82" t="s" s="38">
        <v>50</v>
      </c>
      <c r="D82" s="49"/>
      <c r="E82" t="s" s="39">
        <v>139</v>
      </c>
      <c r="F82" t="s" s="40">
        <v>140</v>
      </c>
      <c r="G82" s="42"/>
      <c r="H82" s="41">
        <v>1</v>
      </c>
      <c r="I82" s="41">
        <v>3</v>
      </c>
      <c r="J82" s="41">
        <v>2</v>
      </c>
      <c r="K82" s="41">
        <v>2</v>
      </c>
      <c r="L82" s="42"/>
      <c r="M82" s="41">
        <v>1</v>
      </c>
      <c r="N82" s="42"/>
      <c r="O82" s="41">
        <f>SUM(G82:N82)</f>
        <v>9</v>
      </c>
      <c r="P82" s="41">
        <v>9</v>
      </c>
      <c r="Q82" s="58">
        <v>270</v>
      </c>
      <c r="R82" s="44">
        <f>P82/Q82</f>
        <v>0.0333333333333333</v>
      </c>
      <c r="S82" s="44">
        <f>O82/Q82</f>
        <v>0.0333333333333333</v>
      </c>
      <c r="T82" s="45">
        <v>10</v>
      </c>
      <c r="U82" s="45">
        <f>O82-T82</f>
        <v>-1</v>
      </c>
    </row>
    <row r="83" ht="18.3" customHeight="1">
      <c r="A83" t="s" s="51">
        <v>49</v>
      </c>
      <c r="B83" t="s" s="50">
        <v>36</v>
      </c>
      <c r="C83" t="s" s="38">
        <v>50</v>
      </c>
      <c r="D83" s="49"/>
      <c r="E83" t="s" s="39">
        <v>141</v>
      </c>
      <c r="F83" t="s" s="40">
        <v>142</v>
      </c>
      <c r="G83" s="42"/>
      <c r="H83" s="42"/>
      <c r="I83" s="42"/>
      <c r="J83" s="41">
        <v>5</v>
      </c>
      <c r="K83" s="41">
        <v>3</v>
      </c>
      <c r="L83" s="42"/>
      <c r="M83" s="41">
        <v>1</v>
      </c>
      <c r="N83" s="42"/>
      <c r="O83" s="41">
        <f>SUM(G83:N83)</f>
        <v>9</v>
      </c>
      <c r="P83" s="41">
        <v>6</v>
      </c>
      <c r="Q83" s="41">
        <v>313</v>
      </c>
      <c r="R83" s="44">
        <f>P83/Q83</f>
        <v>0.0191693290734824</v>
      </c>
      <c r="S83" s="44">
        <f>O83/Q83</f>
        <v>0.0287539936102236</v>
      </c>
      <c r="T83" s="45">
        <v>17</v>
      </c>
      <c r="U83" s="45">
        <f>O83-T83</f>
        <v>-8</v>
      </c>
    </row>
    <row r="84" ht="18.3" customHeight="1">
      <c r="A84" t="s" s="51">
        <v>49</v>
      </c>
      <c r="B84" t="s" s="50">
        <v>36</v>
      </c>
      <c r="C84" t="s" s="38">
        <v>50</v>
      </c>
      <c r="D84" s="49"/>
      <c r="E84" t="s" s="39">
        <v>59</v>
      </c>
      <c r="F84" t="s" s="40">
        <v>143</v>
      </c>
      <c r="G84" s="42"/>
      <c r="H84" s="42"/>
      <c r="I84" s="42"/>
      <c r="J84" s="42"/>
      <c r="K84" s="42"/>
      <c r="L84" s="42"/>
      <c r="M84" s="42"/>
      <c r="N84" s="41">
        <v>9</v>
      </c>
      <c r="O84" s="41">
        <f>SUM(G84:N84)</f>
        <v>9</v>
      </c>
      <c r="P84" s="41">
        <v>5</v>
      </c>
      <c r="Q84" s="41">
        <v>478</v>
      </c>
      <c r="R84" s="44">
        <f>P84/Q84</f>
        <v>0.0104602510460251</v>
      </c>
      <c r="S84" s="44">
        <f>O84/Q84</f>
        <v>0.0188284518828452</v>
      </c>
      <c r="T84" s="45">
        <v>5</v>
      </c>
      <c r="U84" s="45">
        <f>O84-T84</f>
        <v>4</v>
      </c>
    </row>
    <row r="85" ht="18.3" customHeight="1">
      <c r="A85" t="s" s="46">
        <v>24</v>
      </c>
      <c r="B85" t="s" s="47">
        <v>31</v>
      </c>
      <c r="C85" t="s" s="38">
        <v>32</v>
      </c>
      <c r="D85" s="48">
        <v>63.5</v>
      </c>
      <c r="E85" t="s" s="39">
        <v>41</v>
      </c>
      <c r="F85" t="s" s="40">
        <v>144</v>
      </c>
      <c r="G85" s="42"/>
      <c r="H85" s="42"/>
      <c r="I85" s="42"/>
      <c r="J85" s="42"/>
      <c r="K85" s="42"/>
      <c r="L85" s="42"/>
      <c r="M85" s="42"/>
      <c r="N85" s="41">
        <v>8</v>
      </c>
      <c r="O85" s="41">
        <f>SUM(G85:N85)</f>
        <v>8</v>
      </c>
      <c r="P85" s="41">
        <v>8</v>
      </c>
      <c r="Q85" s="41">
        <v>174</v>
      </c>
      <c r="R85" s="44">
        <f>P85/Q85</f>
        <v>0.0459770114942529</v>
      </c>
      <c r="S85" s="44">
        <f>O85/Q85</f>
        <v>0.0459770114942529</v>
      </c>
      <c r="T85" s="41">
        <v>7</v>
      </c>
      <c r="U85" s="45">
        <f>O85-T85</f>
        <v>1</v>
      </c>
    </row>
    <row r="86" ht="18.3" customHeight="1">
      <c r="A86" t="s" s="51">
        <v>49</v>
      </c>
      <c r="B86" t="s" s="50">
        <v>36</v>
      </c>
      <c r="C86" t="s" s="38">
        <v>50</v>
      </c>
      <c r="D86" s="49"/>
      <c r="E86" t="s" s="39">
        <v>27</v>
      </c>
      <c r="F86" t="s" s="40">
        <v>145</v>
      </c>
      <c r="G86" s="42"/>
      <c r="H86" s="42"/>
      <c r="I86" s="41">
        <v>2</v>
      </c>
      <c r="J86" s="41">
        <v>2</v>
      </c>
      <c r="K86" s="41">
        <v>4</v>
      </c>
      <c r="L86" s="42"/>
      <c r="M86" s="42"/>
      <c r="N86" s="42"/>
      <c r="O86" s="41">
        <f>SUM(G86:N86)</f>
        <v>8</v>
      </c>
      <c r="P86" s="41">
        <v>7</v>
      </c>
      <c r="Q86" s="41">
        <v>196</v>
      </c>
      <c r="R86" s="44">
        <f>P86/Q86</f>
        <v>0.0357142857142857</v>
      </c>
      <c r="S86" s="44">
        <f>O86/Q86</f>
        <v>0.0408163265306122</v>
      </c>
      <c r="T86" s="45">
        <v>8</v>
      </c>
      <c r="U86" s="45">
        <f>O86-T86</f>
        <v>0</v>
      </c>
    </row>
    <row r="87" ht="18.3" customHeight="1">
      <c r="A87" t="s" s="46">
        <v>24</v>
      </c>
      <c r="B87" t="s" s="50">
        <v>36</v>
      </c>
      <c r="C87" t="s" s="38">
        <v>26</v>
      </c>
      <c r="D87" s="49"/>
      <c r="E87" t="s" s="39">
        <v>146</v>
      </c>
      <c r="F87" t="s" s="40">
        <v>147</v>
      </c>
      <c r="G87" s="42"/>
      <c r="H87" s="42"/>
      <c r="I87" s="42"/>
      <c r="J87" s="42"/>
      <c r="K87" s="42"/>
      <c r="L87" s="42"/>
      <c r="M87" s="42"/>
      <c r="N87" s="41">
        <v>8</v>
      </c>
      <c r="O87" s="41">
        <f>SUM(G87:N87)</f>
        <v>8</v>
      </c>
      <c r="P87" s="42"/>
      <c r="Q87" s="52">
        <v>296</v>
      </c>
      <c r="R87" s="44">
        <f>P87/Q87</f>
        <v>0</v>
      </c>
      <c r="S87" s="44">
        <f>O87/Q87</f>
        <v>0.027027027027027</v>
      </c>
      <c r="T87" s="45">
        <v>5</v>
      </c>
      <c r="U87" s="45">
        <f>O87-T87</f>
        <v>3</v>
      </c>
    </row>
    <row r="88" ht="18.3" customHeight="1">
      <c r="A88" t="s" s="46">
        <v>24</v>
      </c>
      <c r="B88" t="s" s="37">
        <v>25</v>
      </c>
      <c r="C88" t="s" s="38">
        <v>61</v>
      </c>
      <c r="D88" s="59">
        <v>60.96</v>
      </c>
      <c r="E88" t="s" s="39">
        <v>27</v>
      </c>
      <c r="F88" t="s" s="40">
        <v>148</v>
      </c>
      <c r="G88" s="42"/>
      <c r="H88" s="41">
        <v>1</v>
      </c>
      <c r="I88" s="42"/>
      <c r="J88" s="41">
        <v>4</v>
      </c>
      <c r="K88" s="41">
        <v>2</v>
      </c>
      <c r="L88" s="42"/>
      <c r="M88" s="41">
        <v>1</v>
      </c>
      <c r="N88" s="42"/>
      <c r="O88" s="41">
        <f>SUM(G88:N88)</f>
        <v>8</v>
      </c>
      <c r="P88" s="53">
        <v>6</v>
      </c>
      <c r="Q88" s="54">
        <v>308</v>
      </c>
      <c r="R88" s="55">
        <f>P88/Q88</f>
        <v>0.0194805194805195</v>
      </c>
      <c r="S88" s="44">
        <f>O88/Q88</f>
        <v>0.025974025974026</v>
      </c>
      <c r="T88" s="45">
        <v>5</v>
      </c>
      <c r="U88" s="45">
        <f>O88-T88</f>
        <v>3</v>
      </c>
    </row>
    <row r="89" ht="18.3" customHeight="1">
      <c r="A89" t="s" s="51">
        <v>49</v>
      </c>
      <c r="B89" t="s" s="50">
        <v>36</v>
      </c>
      <c r="C89" t="s" s="38">
        <v>50</v>
      </c>
      <c r="D89" s="49"/>
      <c r="E89" t="s" s="39">
        <v>149</v>
      </c>
      <c r="F89" t="s" s="40">
        <v>150</v>
      </c>
      <c r="G89" s="42"/>
      <c r="H89" s="42"/>
      <c r="I89" s="42"/>
      <c r="J89" s="42"/>
      <c r="K89" s="42"/>
      <c r="L89" s="42"/>
      <c r="M89" s="42"/>
      <c r="N89" s="41">
        <v>8</v>
      </c>
      <c r="O89" s="41">
        <f>SUM(G89:N89)</f>
        <v>8</v>
      </c>
      <c r="P89" s="41">
        <v>3</v>
      </c>
      <c r="Q89" s="58">
        <v>315</v>
      </c>
      <c r="R89" s="44">
        <f>P89/Q89</f>
        <v>0.009523809523809519</v>
      </c>
      <c r="S89" s="44">
        <f>O89/Q89</f>
        <v>0.0253968253968254</v>
      </c>
      <c r="T89" s="45">
        <v>3</v>
      </c>
      <c r="U89" s="45">
        <f>O89-T89</f>
        <v>5</v>
      </c>
    </row>
    <row r="90" ht="18.3" customHeight="1">
      <c r="A90" t="s" s="51">
        <v>49</v>
      </c>
      <c r="B90" t="s" s="50">
        <v>36</v>
      </c>
      <c r="C90" t="s" s="38">
        <v>50</v>
      </c>
      <c r="D90" s="49"/>
      <c r="E90" t="s" s="39">
        <v>66</v>
      </c>
      <c r="F90" t="s" s="40">
        <v>151</v>
      </c>
      <c r="G90" s="41">
        <v>1</v>
      </c>
      <c r="H90" s="41">
        <v>2</v>
      </c>
      <c r="I90" s="41">
        <v>1</v>
      </c>
      <c r="J90" s="41">
        <v>2</v>
      </c>
      <c r="K90" s="42"/>
      <c r="L90" s="41">
        <v>1</v>
      </c>
      <c r="M90" s="41">
        <v>1</v>
      </c>
      <c r="N90" s="42"/>
      <c r="O90" s="41">
        <f>SUM(G90:N90)</f>
        <v>8</v>
      </c>
      <c r="P90" s="41">
        <v>5</v>
      </c>
      <c r="Q90" s="41">
        <v>320</v>
      </c>
      <c r="R90" s="44">
        <f>P90/Q90</f>
        <v>0.015625</v>
      </c>
      <c r="S90" s="44">
        <f>O90/Q90</f>
        <v>0.025</v>
      </c>
      <c r="T90" s="45">
        <v>8</v>
      </c>
      <c r="U90" s="45">
        <f>O90-T90</f>
        <v>0</v>
      </c>
    </row>
    <row r="91" ht="18.3" customHeight="1">
      <c r="A91" t="s" s="51">
        <v>49</v>
      </c>
      <c r="B91" t="s" s="50">
        <v>36</v>
      </c>
      <c r="C91" t="s" s="38">
        <v>50</v>
      </c>
      <c r="D91" s="49"/>
      <c r="E91" t="s" s="39">
        <v>75</v>
      </c>
      <c r="F91" t="s" s="40">
        <v>152</v>
      </c>
      <c r="G91" s="42"/>
      <c r="H91" s="42"/>
      <c r="I91" s="42"/>
      <c r="J91" s="42"/>
      <c r="K91" s="42"/>
      <c r="L91" s="42"/>
      <c r="M91" s="42"/>
      <c r="N91" s="41">
        <v>8</v>
      </c>
      <c r="O91" s="41">
        <f>SUM(G91:N91)</f>
        <v>8</v>
      </c>
      <c r="P91" s="41">
        <v>4</v>
      </c>
      <c r="Q91" s="41">
        <v>346</v>
      </c>
      <c r="R91" s="44">
        <f>P91/Q91</f>
        <v>0.0115606936416185</v>
      </c>
      <c r="S91" s="44">
        <f>O91/Q91</f>
        <v>0.023121387283237</v>
      </c>
      <c r="T91" s="45">
        <v>1</v>
      </c>
      <c r="U91" s="45">
        <f>O91-T91</f>
        <v>7</v>
      </c>
    </row>
    <row r="92" ht="18.3" customHeight="1">
      <c r="A92" t="s" s="46">
        <v>24</v>
      </c>
      <c r="B92" t="s" s="37">
        <v>25</v>
      </c>
      <c r="C92" t="s" s="38">
        <v>26</v>
      </c>
      <c r="D92" s="60">
        <v>57</v>
      </c>
      <c r="E92" t="s" s="39">
        <v>27</v>
      </c>
      <c r="F92" t="s" s="40">
        <v>153</v>
      </c>
      <c r="G92" s="41">
        <v>2</v>
      </c>
      <c r="H92" s="41">
        <v>3</v>
      </c>
      <c r="I92" s="41">
        <v>1</v>
      </c>
      <c r="J92" s="41">
        <v>2</v>
      </c>
      <c r="K92" s="42"/>
      <c r="L92" s="42"/>
      <c r="M92" s="42"/>
      <c r="N92" s="42"/>
      <c r="O92" s="41">
        <f>SUM(G92:N92)</f>
        <v>8</v>
      </c>
      <c r="P92" s="41">
        <v>7</v>
      </c>
      <c r="Q92" s="41">
        <v>351</v>
      </c>
      <c r="R92" s="44">
        <f>P92/Q92</f>
        <v>0.0199430199430199</v>
      </c>
      <c r="S92" s="44">
        <f>O92/Q92</f>
        <v>0.0227920227920228</v>
      </c>
      <c r="T92" s="45">
        <v>12</v>
      </c>
      <c r="U92" s="45">
        <f>O92-T92</f>
        <v>-4</v>
      </c>
    </row>
    <row r="93" ht="18.3" customHeight="1">
      <c r="A93" t="s" s="51">
        <v>49</v>
      </c>
      <c r="B93" t="s" s="50">
        <v>36</v>
      </c>
      <c r="C93" t="s" s="38">
        <v>32</v>
      </c>
      <c r="D93" s="49"/>
      <c r="E93" t="s" s="39">
        <v>73</v>
      </c>
      <c r="F93" t="s" s="40">
        <v>154</v>
      </c>
      <c r="G93" s="42"/>
      <c r="H93" s="41">
        <v>1</v>
      </c>
      <c r="I93" s="41">
        <v>2</v>
      </c>
      <c r="J93" s="41">
        <v>4</v>
      </c>
      <c r="K93" s="42"/>
      <c r="L93" s="42"/>
      <c r="M93" s="42"/>
      <c r="N93" s="42"/>
      <c r="O93" s="41">
        <f>SUM(G93:N93)</f>
        <v>7</v>
      </c>
      <c r="P93" s="41">
        <v>5</v>
      </c>
      <c r="Q93" s="52">
        <v>152</v>
      </c>
      <c r="R93" s="44">
        <f>P93/Q93</f>
        <v>0.0328947368421053</v>
      </c>
      <c r="S93" s="44">
        <f>O93/Q93</f>
        <v>0.0460526315789474</v>
      </c>
      <c r="T93" s="45">
        <v>1</v>
      </c>
      <c r="U93" s="45">
        <f>O93-T93</f>
        <v>6</v>
      </c>
    </row>
    <row r="94" ht="18.3" customHeight="1">
      <c r="A94" t="s" s="46">
        <v>24</v>
      </c>
      <c r="B94" t="s" s="47">
        <v>31</v>
      </c>
      <c r="C94" t="s" s="38">
        <v>32</v>
      </c>
      <c r="D94" s="48">
        <v>62.5</v>
      </c>
      <c r="E94" t="s" s="39">
        <v>27</v>
      </c>
      <c r="F94" t="s" s="40">
        <v>155</v>
      </c>
      <c r="G94" s="41">
        <v>1</v>
      </c>
      <c r="H94" s="41">
        <v>1</v>
      </c>
      <c r="I94" s="41">
        <v>2</v>
      </c>
      <c r="J94" s="41">
        <v>2</v>
      </c>
      <c r="K94" s="41">
        <v>1</v>
      </c>
      <c r="L94" s="42"/>
      <c r="M94" s="42"/>
      <c r="N94" s="42"/>
      <c r="O94" s="41">
        <f>SUM(G94:N94)</f>
        <v>7</v>
      </c>
      <c r="P94" s="53">
        <v>6</v>
      </c>
      <c r="Q94" s="56">
        <v>177</v>
      </c>
      <c r="R94" s="55">
        <f>P94/Q94</f>
        <v>0.0338983050847458</v>
      </c>
      <c r="S94" s="44">
        <f>O94/Q94</f>
        <v>0.0395480225988701</v>
      </c>
      <c r="T94" s="45">
        <v>6</v>
      </c>
      <c r="U94" s="45">
        <f>O94-T94</f>
        <v>1</v>
      </c>
    </row>
    <row r="95" ht="18.3" customHeight="1">
      <c r="A95" t="s" s="51">
        <v>49</v>
      </c>
      <c r="B95" t="s" s="50">
        <v>36</v>
      </c>
      <c r="C95" t="s" s="38">
        <v>26</v>
      </c>
      <c r="D95" s="60">
        <v>59.5</v>
      </c>
      <c r="E95" t="s" s="39">
        <v>41</v>
      </c>
      <c r="F95" t="s" s="40">
        <v>156</v>
      </c>
      <c r="G95" s="42"/>
      <c r="H95" s="42"/>
      <c r="I95" s="42"/>
      <c r="J95" s="42"/>
      <c r="K95" s="42"/>
      <c r="L95" s="42"/>
      <c r="M95" s="42"/>
      <c r="N95" s="41">
        <v>7</v>
      </c>
      <c r="O95" s="41">
        <f>SUM(G95:N95)</f>
        <v>7</v>
      </c>
      <c r="P95" s="41">
        <v>6</v>
      </c>
      <c r="Q95" s="57">
        <v>193</v>
      </c>
      <c r="R95" s="44">
        <f>P95/Q95</f>
        <v>0.0310880829015544</v>
      </c>
      <c r="S95" s="44">
        <f>O95/Q95</f>
        <v>0.0362694300518135</v>
      </c>
      <c r="T95" s="45">
        <v>8</v>
      </c>
      <c r="U95" s="45">
        <f>O95-T95</f>
        <v>-1</v>
      </c>
    </row>
    <row r="96" ht="18.3" customHeight="1">
      <c r="A96" t="s" s="46">
        <v>24</v>
      </c>
      <c r="B96" t="s" s="47">
        <v>31</v>
      </c>
      <c r="C96" t="s" s="38">
        <v>32</v>
      </c>
      <c r="D96" s="29">
        <v>64.91</v>
      </c>
      <c r="E96" t="s" s="39">
        <v>41</v>
      </c>
      <c r="F96" t="s" s="40">
        <v>157</v>
      </c>
      <c r="G96" s="42"/>
      <c r="H96" s="41">
        <v>2</v>
      </c>
      <c r="I96" s="41">
        <v>1</v>
      </c>
      <c r="J96" s="41">
        <v>1</v>
      </c>
      <c r="K96" s="41">
        <v>2</v>
      </c>
      <c r="L96" s="41">
        <v>1</v>
      </c>
      <c r="M96" s="42"/>
      <c r="N96" s="42"/>
      <c r="O96" s="41">
        <f>SUM(G96:N96)</f>
        <v>7</v>
      </c>
      <c r="P96" s="53">
        <v>7</v>
      </c>
      <c r="Q96" s="56">
        <v>231</v>
      </c>
      <c r="R96" s="55">
        <f>P96/Q96</f>
        <v>0.0303030303030303</v>
      </c>
      <c r="S96" s="44">
        <f>O96/Q96</f>
        <v>0.0303030303030303</v>
      </c>
      <c r="T96" s="45">
        <v>7</v>
      </c>
      <c r="U96" s="45">
        <f>O96-T96</f>
        <v>0</v>
      </c>
    </row>
    <row r="97" ht="18.3" customHeight="1">
      <c r="A97" t="s" s="46">
        <v>24</v>
      </c>
      <c r="B97" t="s" s="47">
        <v>31</v>
      </c>
      <c r="C97" t="s" s="38">
        <v>32</v>
      </c>
      <c r="D97" s="59">
        <v>59.91</v>
      </c>
      <c r="E97" t="s" s="39">
        <v>27</v>
      </c>
      <c r="F97" t="s" s="40">
        <v>158</v>
      </c>
      <c r="G97" s="41">
        <v>1</v>
      </c>
      <c r="H97" s="41">
        <v>2</v>
      </c>
      <c r="I97" s="41">
        <v>2</v>
      </c>
      <c r="J97" s="42"/>
      <c r="K97" s="41">
        <v>2</v>
      </c>
      <c r="L97" s="42"/>
      <c r="M97" s="42"/>
      <c r="N97" s="42"/>
      <c r="O97" s="41">
        <f>SUM(G97:N97)</f>
        <v>7</v>
      </c>
      <c r="P97" s="53">
        <v>7</v>
      </c>
      <c r="Q97" s="56">
        <v>242</v>
      </c>
      <c r="R97" s="55">
        <f>P97/Q97</f>
        <v>0.0289256198347107</v>
      </c>
      <c r="S97" s="44">
        <f>O97/Q97</f>
        <v>0.0289256198347107</v>
      </c>
      <c r="T97" s="45">
        <v>3</v>
      </c>
      <c r="U97" s="45">
        <f>O97-T97</f>
        <v>4</v>
      </c>
    </row>
    <row r="98" ht="18.3" customHeight="1">
      <c r="A98" t="s" s="51">
        <v>49</v>
      </c>
      <c r="B98" t="s" s="50">
        <v>36</v>
      </c>
      <c r="C98" t="s" s="38">
        <v>50</v>
      </c>
      <c r="D98" s="49"/>
      <c r="E98" t="s" s="39">
        <v>159</v>
      </c>
      <c r="F98" t="s" s="40">
        <v>160</v>
      </c>
      <c r="G98" s="42"/>
      <c r="H98" s="42"/>
      <c r="I98" s="42"/>
      <c r="J98" s="42"/>
      <c r="K98" s="42"/>
      <c r="L98" s="42"/>
      <c r="M98" s="42"/>
      <c r="N98" s="41">
        <v>7</v>
      </c>
      <c r="O98" s="41">
        <f>SUM(G98:N98)</f>
        <v>7</v>
      </c>
      <c r="P98" s="42"/>
      <c r="Q98" s="58">
        <v>318</v>
      </c>
      <c r="R98" s="44">
        <f>P98/Q98</f>
        <v>0</v>
      </c>
      <c r="S98" s="44">
        <f>O98/Q98</f>
        <v>0.0220125786163522</v>
      </c>
      <c r="T98" s="45">
        <v>7</v>
      </c>
      <c r="U98" s="45">
        <f>O98-T98</f>
        <v>0</v>
      </c>
    </row>
    <row r="99" ht="18.3" customHeight="1">
      <c r="A99" t="s" s="46">
        <v>24</v>
      </c>
      <c r="B99" t="s" s="37">
        <v>25</v>
      </c>
      <c r="C99" t="s" s="38">
        <v>26</v>
      </c>
      <c r="D99" s="59">
        <v>58.17</v>
      </c>
      <c r="E99" t="s" s="39">
        <v>27</v>
      </c>
      <c r="F99" t="s" s="40">
        <v>161</v>
      </c>
      <c r="G99" s="42"/>
      <c r="H99" s="41">
        <v>2</v>
      </c>
      <c r="I99" s="42"/>
      <c r="J99" s="41">
        <v>3</v>
      </c>
      <c r="K99" s="42"/>
      <c r="L99" s="41">
        <v>2</v>
      </c>
      <c r="M99" s="42"/>
      <c r="N99" s="42"/>
      <c r="O99" s="41">
        <f>SUM(G99:N99)</f>
        <v>7</v>
      </c>
      <c r="P99" s="41">
        <v>4</v>
      </c>
      <c r="Q99" s="41">
        <v>318</v>
      </c>
      <c r="R99" s="44">
        <f>P99/Q99</f>
        <v>0.0125786163522013</v>
      </c>
      <c r="S99" s="44">
        <f>O99/Q99</f>
        <v>0.0220125786163522</v>
      </c>
      <c r="T99" s="45">
        <v>11</v>
      </c>
      <c r="U99" s="45">
        <f>O99-T99</f>
        <v>-4</v>
      </c>
    </row>
    <row r="100" ht="18.3" customHeight="1">
      <c r="A100" t="s" s="51">
        <v>49</v>
      </c>
      <c r="B100" t="s" s="37">
        <v>25</v>
      </c>
      <c r="C100" t="s" s="38">
        <v>50</v>
      </c>
      <c r="D100" s="49"/>
      <c r="E100" t="s" s="39">
        <v>57</v>
      </c>
      <c r="F100" t="s" s="40">
        <v>162</v>
      </c>
      <c r="G100" s="42"/>
      <c r="H100" s="42"/>
      <c r="I100" s="41">
        <v>2</v>
      </c>
      <c r="J100" s="41">
        <v>4</v>
      </c>
      <c r="K100" s="41">
        <v>1</v>
      </c>
      <c r="L100" s="42"/>
      <c r="M100" s="42"/>
      <c r="N100" s="42"/>
      <c r="O100" s="41">
        <f>SUM(G100:N100)</f>
        <v>7</v>
      </c>
      <c r="P100" s="41">
        <v>4</v>
      </c>
      <c r="Q100" s="41">
        <v>363</v>
      </c>
      <c r="R100" s="44">
        <f>P100/Q100</f>
        <v>0.0110192837465565</v>
      </c>
      <c r="S100" s="44">
        <f>O100/Q100</f>
        <v>0.0192837465564738</v>
      </c>
      <c r="T100" s="45">
        <v>3</v>
      </c>
      <c r="U100" s="45">
        <f>O100-T100</f>
        <v>4</v>
      </c>
    </row>
    <row r="101" ht="18.3" customHeight="1">
      <c r="A101" t="s" s="51">
        <v>49</v>
      </c>
      <c r="B101" t="s" s="50">
        <v>36</v>
      </c>
      <c r="C101" t="s" s="38">
        <v>50</v>
      </c>
      <c r="D101" s="49"/>
      <c r="E101" t="s" s="39">
        <v>81</v>
      </c>
      <c r="F101" t="s" s="40">
        <v>163</v>
      </c>
      <c r="G101" s="42"/>
      <c r="H101" s="42"/>
      <c r="I101" s="42"/>
      <c r="J101" s="42"/>
      <c r="K101" s="42"/>
      <c r="L101" s="42"/>
      <c r="M101" s="42"/>
      <c r="N101" s="41">
        <v>7</v>
      </c>
      <c r="O101" s="41">
        <f>SUM(G101:N101)</f>
        <v>7</v>
      </c>
      <c r="P101" s="42"/>
      <c r="Q101" s="52">
        <v>397</v>
      </c>
      <c r="R101" s="44">
        <f>P101/Q101</f>
        <v>0</v>
      </c>
      <c r="S101" s="44">
        <f>O101/Q101</f>
        <v>0.017632241813602</v>
      </c>
      <c r="T101" s="41">
        <v>2</v>
      </c>
      <c r="U101" s="45">
        <f>O101-T101</f>
        <v>5</v>
      </c>
    </row>
    <row r="102" ht="18.3" customHeight="1">
      <c r="A102" t="s" s="46">
        <v>24</v>
      </c>
      <c r="B102" t="s" s="37">
        <v>25</v>
      </c>
      <c r="C102" t="s" s="38">
        <v>32</v>
      </c>
      <c r="D102" s="59">
        <v>54.97</v>
      </c>
      <c r="E102" t="s" s="39">
        <v>27</v>
      </c>
      <c r="F102" t="s" s="40">
        <v>164</v>
      </c>
      <c r="G102" s="41">
        <v>5</v>
      </c>
      <c r="H102" s="42"/>
      <c r="I102" s="41">
        <v>1</v>
      </c>
      <c r="J102" s="42"/>
      <c r="K102" s="42"/>
      <c r="L102" s="42"/>
      <c r="M102" s="42"/>
      <c r="N102" s="42"/>
      <c r="O102" s="41">
        <f>SUM(G102:N102)</f>
        <v>6</v>
      </c>
      <c r="P102" s="53">
        <v>6</v>
      </c>
      <c r="Q102" s="54">
        <v>162</v>
      </c>
      <c r="R102" s="55">
        <f>P102/Q102</f>
        <v>0.037037037037037</v>
      </c>
      <c r="S102" s="44">
        <f>O102/Q102</f>
        <v>0.037037037037037</v>
      </c>
      <c r="T102" s="45">
        <v>2</v>
      </c>
      <c r="U102" s="45">
        <f>O102-T102</f>
        <v>4</v>
      </c>
    </row>
    <row r="103" ht="18.3" customHeight="1">
      <c r="A103" t="s" s="46">
        <v>24</v>
      </c>
      <c r="B103" t="s" s="37">
        <v>25</v>
      </c>
      <c r="C103" t="s" s="38">
        <v>26</v>
      </c>
      <c r="D103" s="49"/>
      <c r="E103" t="s" s="39">
        <v>116</v>
      </c>
      <c r="F103" t="s" s="40">
        <v>165</v>
      </c>
      <c r="G103" s="42"/>
      <c r="H103" s="42"/>
      <c r="I103" s="42"/>
      <c r="J103" s="42"/>
      <c r="K103" s="42"/>
      <c r="L103" s="42"/>
      <c r="M103" s="42"/>
      <c r="N103" s="41">
        <v>6</v>
      </c>
      <c r="O103" s="41">
        <f>SUM(G103:N103)</f>
        <v>6</v>
      </c>
      <c r="P103" s="41">
        <v>6</v>
      </c>
      <c r="Q103" s="58">
        <v>182</v>
      </c>
      <c r="R103" s="44">
        <f>P103/Q103</f>
        <v>0.032967032967033</v>
      </c>
      <c r="S103" s="44">
        <f>O103/Q103</f>
        <v>0.032967032967033</v>
      </c>
      <c r="T103" s="45">
        <v>20</v>
      </c>
      <c r="U103" s="45">
        <f>O103-T103</f>
        <v>-14</v>
      </c>
    </row>
    <row r="104" ht="18.3" customHeight="1">
      <c r="A104" t="s" s="51">
        <v>49</v>
      </c>
      <c r="B104" t="s" s="50">
        <v>36</v>
      </c>
      <c r="C104" t="s" s="38">
        <v>50</v>
      </c>
      <c r="D104" s="49"/>
      <c r="E104" t="s" s="39">
        <v>27</v>
      </c>
      <c r="F104" t="s" s="40">
        <v>166</v>
      </c>
      <c r="G104" s="42"/>
      <c r="H104" s="41">
        <v>1</v>
      </c>
      <c r="I104" s="42"/>
      <c r="J104" s="41">
        <v>5</v>
      </c>
      <c r="K104" s="42"/>
      <c r="L104" s="42"/>
      <c r="M104" s="42"/>
      <c r="N104" s="42"/>
      <c r="O104" s="41">
        <f>SUM(G104:N104)</f>
        <v>6</v>
      </c>
      <c r="P104" s="41">
        <v>5</v>
      </c>
      <c r="Q104" s="41">
        <v>193</v>
      </c>
      <c r="R104" s="44">
        <f>P104/Q104</f>
        <v>0.0259067357512953</v>
      </c>
      <c r="S104" s="44">
        <f>O104/Q104</f>
        <v>0.0310880829015544</v>
      </c>
      <c r="T104" s="45">
        <v>5</v>
      </c>
      <c r="U104" s="45">
        <f>O104-T104</f>
        <v>1</v>
      </c>
    </row>
    <row r="105" ht="18.3" customHeight="1">
      <c r="A105" t="s" s="36">
        <v>29</v>
      </c>
      <c r="B105" t="s" s="50">
        <v>36</v>
      </c>
      <c r="C105" t="s" s="38">
        <v>26</v>
      </c>
      <c r="D105" s="49"/>
      <c r="E105" t="s" s="39">
        <v>124</v>
      </c>
      <c r="F105" t="s" s="40">
        <v>167</v>
      </c>
      <c r="G105" s="42"/>
      <c r="H105" s="41">
        <v>1</v>
      </c>
      <c r="I105" s="41">
        <v>1</v>
      </c>
      <c r="J105" s="41">
        <v>3</v>
      </c>
      <c r="K105" s="41">
        <v>1</v>
      </c>
      <c r="L105" s="42"/>
      <c r="M105" s="42"/>
      <c r="N105" s="42"/>
      <c r="O105" s="41">
        <f>SUM(G105:N105)</f>
        <v>6</v>
      </c>
      <c r="P105" s="41">
        <v>6</v>
      </c>
      <c r="Q105" s="43">
        <v>199</v>
      </c>
      <c r="R105" s="44">
        <f>P105/Q105</f>
        <v>0.0301507537688442</v>
      </c>
      <c r="S105" s="44">
        <f>O105/Q105</f>
        <v>0.0301507537688442</v>
      </c>
      <c r="T105" s="45">
        <v>8</v>
      </c>
      <c r="U105" s="45">
        <f>O105-T105</f>
        <v>-2</v>
      </c>
    </row>
    <row r="106" ht="18.3" customHeight="1">
      <c r="A106" t="s" s="46">
        <v>24</v>
      </c>
      <c r="B106" t="s" s="50">
        <v>36</v>
      </c>
      <c r="C106" t="s" s="38">
        <v>32</v>
      </c>
      <c r="D106" s="49"/>
      <c r="E106" t="s" s="39">
        <v>168</v>
      </c>
      <c r="F106" t="s" s="40">
        <v>169</v>
      </c>
      <c r="G106" s="42"/>
      <c r="H106" s="42"/>
      <c r="I106" s="41">
        <v>3</v>
      </c>
      <c r="J106" s="41">
        <v>2</v>
      </c>
      <c r="K106" s="41">
        <v>1</v>
      </c>
      <c r="L106" s="42"/>
      <c r="M106" s="42"/>
      <c r="N106" s="42"/>
      <c r="O106" s="41">
        <f>SUM(G106:N106)</f>
        <v>6</v>
      </c>
      <c r="P106" s="41">
        <v>5</v>
      </c>
      <c r="Q106" s="41">
        <v>205</v>
      </c>
      <c r="R106" s="44">
        <f>P106/Q106</f>
        <v>0.024390243902439</v>
      </c>
      <c r="S106" s="44">
        <f>O106/Q106</f>
        <v>0.0292682926829268</v>
      </c>
      <c r="T106" s="45">
        <v>3</v>
      </c>
      <c r="U106" s="45">
        <f>O106-T106</f>
        <v>3</v>
      </c>
    </row>
    <row r="107" ht="18.3" customHeight="1">
      <c r="A107" t="s" s="51">
        <v>49</v>
      </c>
      <c r="B107" t="s" s="50">
        <v>36</v>
      </c>
      <c r="C107" t="s" s="38">
        <v>50</v>
      </c>
      <c r="D107" s="49"/>
      <c r="E107" t="s" s="39">
        <v>124</v>
      </c>
      <c r="F107" t="s" s="40">
        <v>170</v>
      </c>
      <c r="G107" s="42"/>
      <c r="H107" s="42"/>
      <c r="I107" s="41">
        <v>1</v>
      </c>
      <c r="J107" s="41">
        <v>1</v>
      </c>
      <c r="K107" s="41">
        <v>2</v>
      </c>
      <c r="L107" s="42"/>
      <c r="M107" s="41">
        <v>2</v>
      </c>
      <c r="N107" s="42"/>
      <c r="O107" s="41">
        <f>SUM(G107:N107)</f>
        <v>6</v>
      </c>
      <c r="P107" s="41">
        <v>3</v>
      </c>
      <c r="Q107" s="41">
        <v>234</v>
      </c>
      <c r="R107" s="44">
        <f>P107/Q107</f>
        <v>0.0128205128205128</v>
      </c>
      <c r="S107" s="44">
        <f>O107/Q107</f>
        <v>0.0256410256410256</v>
      </c>
      <c r="T107" s="45">
        <v>6</v>
      </c>
      <c r="U107" s="45">
        <f>O107-T107</f>
        <v>0</v>
      </c>
    </row>
    <row r="108" ht="18.3" customHeight="1">
      <c r="A108" t="s" s="51">
        <v>49</v>
      </c>
      <c r="B108" t="s" s="50">
        <v>36</v>
      </c>
      <c r="C108" t="s" s="38">
        <v>50</v>
      </c>
      <c r="D108" s="49"/>
      <c r="E108" t="s" s="39">
        <v>159</v>
      </c>
      <c r="F108" t="s" s="40">
        <v>171</v>
      </c>
      <c r="G108" s="42"/>
      <c r="H108" s="41">
        <v>1</v>
      </c>
      <c r="I108" s="41">
        <v>1</v>
      </c>
      <c r="J108" s="41">
        <v>2</v>
      </c>
      <c r="K108" s="41">
        <v>2</v>
      </c>
      <c r="L108" s="42"/>
      <c r="M108" s="42"/>
      <c r="N108" s="42"/>
      <c r="O108" s="41">
        <f>SUM(G108:N108)</f>
        <v>6</v>
      </c>
      <c r="P108" s="41">
        <v>3</v>
      </c>
      <c r="Q108" s="41">
        <v>274</v>
      </c>
      <c r="R108" s="44">
        <f>P108/Q108</f>
        <v>0.0109489051094891</v>
      </c>
      <c r="S108" s="44">
        <f>O108/Q108</f>
        <v>0.0218978102189781</v>
      </c>
      <c r="T108" s="45">
        <v>1</v>
      </c>
      <c r="U108" s="45">
        <f>O108-T108</f>
        <v>5</v>
      </c>
    </row>
    <row r="109" ht="18.3" customHeight="1">
      <c r="A109" t="s" s="51">
        <v>49</v>
      </c>
      <c r="B109" t="s" s="50">
        <v>36</v>
      </c>
      <c r="C109" t="s" s="38">
        <v>50</v>
      </c>
      <c r="D109" s="49"/>
      <c r="E109" t="s" s="39">
        <v>172</v>
      </c>
      <c r="F109" t="s" s="40">
        <v>173</v>
      </c>
      <c r="G109" s="42"/>
      <c r="H109" s="42"/>
      <c r="I109" s="42"/>
      <c r="J109" s="42"/>
      <c r="K109" s="42"/>
      <c r="L109" s="42"/>
      <c r="M109" s="42"/>
      <c r="N109" s="41">
        <v>6</v>
      </c>
      <c r="O109" s="41">
        <f>SUM(G109:N109)</f>
        <v>6</v>
      </c>
      <c r="P109" s="42"/>
      <c r="Q109" s="41">
        <v>274</v>
      </c>
      <c r="R109" s="44">
        <f>P109/Q109</f>
        <v>0</v>
      </c>
      <c r="S109" s="44">
        <f>O109/Q109</f>
        <v>0.0218978102189781</v>
      </c>
      <c r="T109" s="45">
        <v>4</v>
      </c>
      <c r="U109" s="45">
        <f>O109-T109</f>
        <v>2</v>
      </c>
    </row>
    <row r="110" ht="18.3" customHeight="1">
      <c r="A110" t="s" s="51">
        <v>49</v>
      </c>
      <c r="B110" t="s" s="50">
        <v>36</v>
      </c>
      <c r="C110" t="s" s="38">
        <v>50</v>
      </c>
      <c r="D110" s="49"/>
      <c r="E110" t="s" s="39">
        <v>174</v>
      </c>
      <c r="F110" t="s" s="40">
        <v>175</v>
      </c>
      <c r="G110" s="41">
        <v>2</v>
      </c>
      <c r="H110" s="42"/>
      <c r="I110" s="41">
        <v>2</v>
      </c>
      <c r="J110" s="41">
        <v>2</v>
      </c>
      <c r="K110" s="42"/>
      <c r="L110" s="42"/>
      <c r="M110" s="42"/>
      <c r="N110" s="42"/>
      <c r="O110" s="41">
        <f>SUM(G110:N110)</f>
        <v>6</v>
      </c>
      <c r="P110" s="41">
        <v>6</v>
      </c>
      <c r="Q110" s="41">
        <v>278</v>
      </c>
      <c r="R110" s="44">
        <f>P110/Q110</f>
        <v>0.0215827338129496</v>
      </c>
      <c r="S110" s="44">
        <f>O110/Q110</f>
        <v>0.0215827338129496</v>
      </c>
      <c r="T110" s="45">
        <v>13</v>
      </c>
      <c r="U110" s="45">
        <f>O110-T110</f>
        <v>-7</v>
      </c>
    </row>
    <row r="111" ht="18.3" customHeight="1">
      <c r="A111" t="s" s="51">
        <v>49</v>
      </c>
      <c r="B111" t="s" s="50">
        <v>36</v>
      </c>
      <c r="C111" t="s" s="38">
        <v>50</v>
      </c>
      <c r="D111" s="49"/>
      <c r="E111" t="s" s="39">
        <v>176</v>
      </c>
      <c r="F111" t="s" s="40">
        <v>177</v>
      </c>
      <c r="G111" s="42"/>
      <c r="H111" s="42"/>
      <c r="I111" s="42"/>
      <c r="J111" s="42"/>
      <c r="K111" s="42"/>
      <c r="L111" s="42"/>
      <c r="M111" s="42"/>
      <c r="N111" s="41">
        <v>6</v>
      </c>
      <c r="O111" s="41">
        <f>SUM(G111:N111)</f>
        <v>6</v>
      </c>
      <c r="P111" s="41">
        <v>4</v>
      </c>
      <c r="Q111" s="41">
        <v>281</v>
      </c>
      <c r="R111" s="44">
        <f>P111/Q111</f>
        <v>0.0142348754448399</v>
      </c>
      <c r="S111" s="44">
        <f>O111/Q111</f>
        <v>0.0213523131672598</v>
      </c>
      <c r="T111" s="45">
        <v>9</v>
      </c>
      <c r="U111" s="45">
        <f>O111-T111</f>
        <v>-3</v>
      </c>
    </row>
    <row r="112" ht="18.3" customHeight="1">
      <c r="A112" t="s" s="51">
        <v>49</v>
      </c>
      <c r="B112" t="s" s="50">
        <v>36</v>
      </c>
      <c r="C112" t="s" s="38">
        <v>50</v>
      </c>
      <c r="D112" s="49"/>
      <c r="E112" t="s" s="39">
        <v>79</v>
      </c>
      <c r="F112" t="s" s="40">
        <v>178</v>
      </c>
      <c r="G112" s="42"/>
      <c r="H112" s="42"/>
      <c r="I112" s="42"/>
      <c r="J112" s="42"/>
      <c r="K112" s="42"/>
      <c r="L112" s="42"/>
      <c r="M112" s="42"/>
      <c r="N112" s="41">
        <v>6</v>
      </c>
      <c r="O112" s="41">
        <f>SUM(G112:N112)</f>
        <v>6</v>
      </c>
      <c r="P112" s="41">
        <v>5</v>
      </c>
      <c r="Q112" s="41">
        <v>284</v>
      </c>
      <c r="R112" s="44">
        <f>P112/Q112</f>
        <v>0.0176056338028169</v>
      </c>
      <c r="S112" s="44">
        <f>O112/Q112</f>
        <v>0.0211267605633803</v>
      </c>
      <c r="T112" s="45">
        <v>6</v>
      </c>
      <c r="U112" s="45">
        <f>O112-T112</f>
        <v>0</v>
      </c>
    </row>
    <row r="113" ht="18.3" customHeight="1">
      <c r="A113" t="s" s="46">
        <v>24</v>
      </c>
      <c r="B113" t="s" s="50">
        <v>36</v>
      </c>
      <c r="C113" t="s" s="38">
        <v>26</v>
      </c>
      <c r="D113" s="49"/>
      <c r="E113" t="s" s="39">
        <v>83</v>
      </c>
      <c r="F113" t="s" s="40">
        <v>179</v>
      </c>
      <c r="G113" s="41">
        <v>2</v>
      </c>
      <c r="H113" s="42"/>
      <c r="I113" s="41">
        <v>2</v>
      </c>
      <c r="J113" s="41">
        <v>1</v>
      </c>
      <c r="K113" s="41">
        <v>1</v>
      </c>
      <c r="L113" s="42"/>
      <c r="M113" s="42"/>
      <c r="N113" s="42"/>
      <c r="O113" s="41">
        <f>SUM(G113:N113)</f>
        <v>6</v>
      </c>
      <c r="P113" s="41">
        <v>6</v>
      </c>
      <c r="Q113" s="41">
        <v>301</v>
      </c>
      <c r="R113" s="44">
        <f>P113/Q113</f>
        <v>0.0199335548172757</v>
      </c>
      <c r="S113" s="44">
        <f>O113/Q113</f>
        <v>0.0199335548172757</v>
      </c>
      <c r="T113" s="41">
        <v>0</v>
      </c>
      <c r="U113" s="45">
        <f>O113-T113</f>
        <v>6</v>
      </c>
    </row>
    <row r="114" ht="18.3" customHeight="1">
      <c r="A114" t="s" s="46">
        <v>24</v>
      </c>
      <c r="B114" t="s" s="50">
        <v>36</v>
      </c>
      <c r="C114" t="s" s="38">
        <v>26</v>
      </c>
      <c r="D114" s="49"/>
      <c r="E114" t="s" s="39">
        <v>116</v>
      </c>
      <c r="F114" t="s" s="40">
        <v>180</v>
      </c>
      <c r="G114" s="42"/>
      <c r="H114" s="42"/>
      <c r="I114" s="42"/>
      <c r="J114" s="41">
        <v>5</v>
      </c>
      <c r="K114" s="42"/>
      <c r="L114" s="41">
        <v>1</v>
      </c>
      <c r="M114" s="42"/>
      <c r="N114" s="42"/>
      <c r="O114" s="41">
        <f>SUM(G114:N114)</f>
        <v>6</v>
      </c>
      <c r="P114" s="41">
        <v>4</v>
      </c>
      <c r="Q114" s="41">
        <v>306</v>
      </c>
      <c r="R114" s="44">
        <f>P114/Q114</f>
        <v>0.0130718954248366</v>
      </c>
      <c r="S114" s="44">
        <f>O114/Q114</f>
        <v>0.0196078431372549</v>
      </c>
      <c r="T114" s="45">
        <v>2</v>
      </c>
      <c r="U114" s="45">
        <f>O114-T114</f>
        <v>4</v>
      </c>
    </row>
    <row r="115" ht="18.3" customHeight="1">
      <c r="A115" t="s" s="51">
        <v>49</v>
      </c>
      <c r="B115" t="s" s="50">
        <v>36</v>
      </c>
      <c r="C115" t="s" s="38">
        <v>50</v>
      </c>
      <c r="D115" s="49"/>
      <c r="E115" t="s" s="39">
        <v>81</v>
      </c>
      <c r="F115" t="s" s="40">
        <v>181</v>
      </c>
      <c r="G115" s="42"/>
      <c r="H115" s="42"/>
      <c r="I115" s="42"/>
      <c r="J115" s="42"/>
      <c r="K115" s="42"/>
      <c r="L115" s="42"/>
      <c r="M115" s="42"/>
      <c r="N115" s="41">
        <v>6</v>
      </c>
      <c r="O115" s="41">
        <f>SUM(G115:N115)</f>
        <v>6</v>
      </c>
      <c r="P115" s="41">
        <v>2</v>
      </c>
      <c r="Q115" s="41">
        <v>319</v>
      </c>
      <c r="R115" s="44">
        <f>P115/Q115</f>
        <v>0.00626959247648903</v>
      </c>
      <c r="S115" s="44">
        <f>O115/Q115</f>
        <v>0.0188087774294671</v>
      </c>
      <c r="T115" s="45">
        <v>7</v>
      </c>
      <c r="U115" s="45">
        <f>O115-T115</f>
        <v>-1</v>
      </c>
    </row>
    <row r="116" ht="18.3" customHeight="1">
      <c r="A116" t="s" s="51">
        <v>49</v>
      </c>
      <c r="B116" t="s" s="37">
        <v>25</v>
      </c>
      <c r="C116" t="s" s="38">
        <v>50</v>
      </c>
      <c r="D116" s="49"/>
      <c r="E116" t="s" s="39">
        <v>182</v>
      </c>
      <c r="F116" t="s" s="40">
        <v>183</v>
      </c>
      <c r="G116" s="42"/>
      <c r="H116" s="42"/>
      <c r="I116" s="42"/>
      <c r="J116" s="42"/>
      <c r="K116" s="42"/>
      <c r="L116" s="42"/>
      <c r="M116" s="42"/>
      <c r="N116" s="41">
        <v>6</v>
      </c>
      <c r="O116" s="41">
        <f>SUM(G116:N116)</f>
        <v>6</v>
      </c>
      <c r="P116" s="41">
        <v>4</v>
      </c>
      <c r="Q116" s="43">
        <v>321</v>
      </c>
      <c r="R116" s="44">
        <f>P116/Q116</f>
        <v>0.0124610591900312</v>
      </c>
      <c r="S116" s="44">
        <f>O116/Q116</f>
        <v>0.0186915887850467</v>
      </c>
      <c r="T116" s="45">
        <v>7</v>
      </c>
      <c r="U116" s="45">
        <f>O116-T116</f>
        <v>-1</v>
      </c>
    </row>
    <row r="117" ht="18.3" customHeight="1">
      <c r="A117" t="s" s="51">
        <v>49</v>
      </c>
      <c r="B117" t="s" s="50">
        <v>36</v>
      </c>
      <c r="C117" t="s" s="38">
        <v>50</v>
      </c>
      <c r="D117" s="49"/>
      <c r="E117" t="s" s="39">
        <v>79</v>
      </c>
      <c r="F117" t="s" s="40">
        <v>184</v>
      </c>
      <c r="G117" s="42"/>
      <c r="H117" s="42"/>
      <c r="I117" s="42"/>
      <c r="J117" s="42"/>
      <c r="K117" s="42"/>
      <c r="L117" s="42"/>
      <c r="M117" s="42"/>
      <c r="N117" s="41">
        <v>6</v>
      </c>
      <c r="O117" s="41">
        <f>SUM(G117:N117)</f>
        <v>6</v>
      </c>
      <c r="P117" s="41">
        <v>3</v>
      </c>
      <c r="Q117" s="41">
        <v>321</v>
      </c>
      <c r="R117" s="44">
        <f>P117/Q117</f>
        <v>0.00934579439252336</v>
      </c>
      <c r="S117" s="44">
        <f>O117/Q117</f>
        <v>0.0186915887850467</v>
      </c>
      <c r="T117" s="45">
        <v>7</v>
      </c>
      <c r="U117" s="45">
        <f>O117-T117</f>
        <v>-1</v>
      </c>
    </row>
    <row r="118" ht="18.3" customHeight="1">
      <c r="A118" t="s" s="46">
        <v>24</v>
      </c>
      <c r="B118" t="s" s="50">
        <v>36</v>
      </c>
      <c r="C118" t="s" s="38">
        <v>26</v>
      </c>
      <c r="D118" s="49"/>
      <c r="E118" t="s" s="39">
        <v>81</v>
      </c>
      <c r="F118" t="s" s="40">
        <v>185</v>
      </c>
      <c r="G118" s="41">
        <v>1</v>
      </c>
      <c r="H118" s="42"/>
      <c r="I118" s="42"/>
      <c r="J118" s="41">
        <v>3</v>
      </c>
      <c r="K118" s="41">
        <v>2</v>
      </c>
      <c r="L118" s="42"/>
      <c r="M118" s="42"/>
      <c r="N118" s="42"/>
      <c r="O118" s="41">
        <f>SUM(G118:N118)</f>
        <v>6</v>
      </c>
      <c r="P118" s="41">
        <v>5</v>
      </c>
      <c r="Q118" s="41">
        <v>341</v>
      </c>
      <c r="R118" s="44">
        <f>P118/Q118</f>
        <v>0.0146627565982405</v>
      </c>
      <c r="S118" s="44">
        <f>O118/Q118</f>
        <v>0.0175953079178886</v>
      </c>
      <c r="T118" s="45">
        <v>8</v>
      </c>
      <c r="U118" s="45">
        <f>O118-T118</f>
        <v>-2</v>
      </c>
    </row>
    <row r="119" ht="18.3" customHeight="1">
      <c r="A119" t="s" s="51">
        <v>49</v>
      </c>
      <c r="B119" t="s" s="50">
        <v>36</v>
      </c>
      <c r="C119" t="s" s="38">
        <v>50</v>
      </c>
      <c r="D119" s="49"/>
      <c r="E119" t="s" s="39">
        <v>81</v>
      </c>
      <c r="F119" t="s" s="40">
        <v>186</v>
      </c>
      <c r="G119" s="42"/>
      <c r="H119" s="41">
        <v>1</v>
      </c>
      <c r="I119" s="41">
        <v>1</v>
      </c>
      <c r="J119" s="41">
        <v>1</v>
      </c>
      <c r="K119" s="41">
        <v>3</v>
      </c>
      <c r="L119" s="42"/>
      <c r="M119" s="42"/>
      <c r="N119" s="42"/>
      <c r="O119" s="41">
        <f>SUM(G119:N119)</f>
        <v>6</v>
      </c>
      <c r="P119" s="41">
        <v>1</v>
      </c>
      <c r="Q119" s="41">
        <v>355</v>
      </c>
      <c r="R119" s="44">
        <f>P119/Q119</f>
        <v>0.0028169014084507</v>
      </c>
      <c r="S119" s="44">
        <f>O119/Q119</f>
        <v>0.0169014084507042</v>
      </c>
      <c r="T119" s="45">
        <v>10</v>
      </c>
      <c r="U119" s="45">
        <f>O119-T119</f>
        <v>-4</v>
      </c>
    </row>
    <row r="120" ht="18.3" customHeight="1">
      <c r="A120" t="s" s="51">
        <v>49</v>
      </c>
      <c r="B120" t="s" s="50">
        <v>36</v>
      </c>
      <c r="C120" t="s" s="38">
        <v>50</v>
      </c>
      <c r="D120" s="49"/>
      <c r="E120" t="s" s="39">
        <v>34</v>
      </c>
      <c r="F120" t="s" s="40">
        <v>187</v>
      </c>
      <c r="G120" s="42"/>
      <c r="H120" s="42"/>
      <c r="I120" s="42"/>
      <c r="J120" s="42"/>
      <c r="K120" s="42"/>
      <c r="L120" s="42"/>
      <c r="M120" s="42"/>
      <c r="N120" s="41">
        <v>6</v>
      </c>
      <c r="O120" s="41">
        <f>SUM(G120:N120)</f>
        <v>6</v>
      </c>
      <c r="P120" s="41">
        <v>4</v>
      </c>
      <c r="Q120" s="41">
        <v>356</v>
      </c>
      <c r="R120" s="44">
        <f>P120/Q120</f>
        <v>0.0112359550561798</v>
      </c>
      <c r="S120" s="44">
        <f>O120/Q120</f>
        <v>0.0168539325842697</v>
      </c>
      <c r="T120" s="45">
        <v>2</v>
      </c>
      <c r="U120" s="45">
        <f>O120-T120</f>
        <v>4</v>
      </c>
    </row>
    <row r="121" ht="18.3" customHeight="1">
      <c r="A121" t="s" s="51">
        <v>49</v>
      </c>
      <c r="B121" t="s" s="50">
        <v>36</v>
      </c>
      <c r="C121" t="s" s="38">
        <v>50</v>
      </c>
      <c r="D121" s="49"/>
      <c r="E121" t="s" s="39">
        <v>45</v>
      </c>
      <c r="F121" t="s" s="40">
        <v>188</v>
      </c>
      <c r="G121" s="42"/>
      <c r="H121" s="42"/>
      <c r="I121" s="41">
        <v>3</v>
      </c>
      <c r="J121" s="41">
        <v>1</v>
      </c>
      <c r="K121" s="41">
        <v>1</v>
      </c>
      <c r="L121" s="42"/>
      <c r="M121" s="41">
        <v>1</v>
      </c>
      <c r="N121" s="42"/>
      <c r="O121" s="41">
        <f>SUM(G121:N121)</f>
        <v>6</v>
      </c>
      <c r="P121" s="41">
        <v>3</v>
      </c>
      <c r="Q121" s="41">
        <v>396</v>
      </c>
      <c r="R121" s="44">
        <f>P121/Q121</f>
        <v>0.00757575757575758</v>
      </c>
      <c r="S121" s="44">
        <f>O121/Q121</f>
        <v>0.0151515151515152</v>
      </c>
      <c r="T121" s="41">
        <v>0</v>
      </c>
      <c r="U121" s="45">
        <f>O121-T121</f>
        <v>6</v>
      </c>
    </row>
    <row r="122" ht="18.3" customHeight="1">
      <c r="A122" t="s" s="46">
        <v>24</v>
      </c>
      <c r="B122" t="s" s="50">
        <v>36</v>
      </c>
      <c r="C122" t="s" s="38">
        <v>26</v>
      </c>
      <c r="D122" s="49"/>
      <c r="E122" t="s" s="39">
        <v>34</v>
      </c>
      <c r="F122" t="s" s="40">
        <v>189</v>
      </c>
      <c r="G122" s="42"/>
      <c r="H122" s="41">
        <v>1</v>
      </c>
      <c r="I122" s="42"/>
      <c r="J122" s="41">
        <v>4</v>
      </c>
      <c r="K122" s="42"/>
      <c r="L122" s="42"/>
      <c r="M122" s="41">
        <v>1</v>
      </c>
      <c r="N122" s="42"/>
      <c r="O122" s="41">
        <f>SUM(G122:N122)</f>
        <v>6</v>
      </c>
      <c r="P122" s="41">
        <v>4</v>
      </c>
      <c r="Q122" s="41">
        <v>400</v>
      </c>
      <c r="R122" s="44">
        <f>P122/Q122</f>
        <v>0.01</v>
      </c>
      <c r="S122" s="44">
        <f>O122/Q122</f>
        <v>0.015</v>
      </c>
      <c r="T122" s="45">
        <v>4</v>
      </c>
      <c r="U122" s="45">
        <f>O122-T122</f>
        <v>2</v>
      </c>
    </row>
    <row r="123" ht="18.3" customHeight="1">
      <c r="A123" t="s" s="46">
        <v>24</v>
      </c>
      <c r="B123" t="s" s="50">
        <v>36</v>
      </c>
      <c r="C123" t="s" s="38">
        <v>32</v>
      </c>
      <c r="D123" s="61">
        <v>51</v>
      </c>
      <c r="E123" t="s" s="39">
        <v>41</v>
      </c>
      <c r="F123" t="s" s="40">
        <v>190</v>
      </c>
      <c r="G123" s="41">
        <v>3</v>
      </c>
      <c r="H123" s="42"/>
      <c r="I123" s="41">
        <v>1</v>
      </c>
      <c r="J123" s="41">
        <v>1</v>
      </c>
      <c r="K123" s="42"/>
      <c r="L123" s="42"/>
      <c r="M123" s="42"/>
      <c r="N123" s="42"/>
      <c r="O123" s="41">
        <f>SUM(G123:N123)</f>
        <v>5</v>
      </c>
      <c r="P123" s="41">
        <v>4</v>
      </c>
      <c r="Q123" s="41">
        <v>149</v>
      </c>
      <c r="R123" s="44">
        <f>P123/Q123</f>
        <v>0.0268456375838926</v>
      </c>
      <c r="S123" s="44">
        <f>O123/Q123</f>
        <v>0.0335570469798658</v>
      </c>
      <c r="T123" s="45">
        <v>3</v>
      </c>
      <c r="U123" s="45">
        <f>O123-T123</f>
        <v>2</v>
      </c>
    </row>
    <row r="124" ht="18.3" customHeight="1">
      <c r="A124" t="s" s="46">
        <v>24</v>
      </c>
      <c r="B124" t="s" s="37">
        <v>25</v>
      </c>
      <c r="C124" t="s" s="38">
        <v>32</v>
      </c>
      <c r="D124" s="61">
        <v>50.29</v>
      </c>
      <c r="E124" t="s" s="39">
        <v>41</v>
      </c>
      <c r="F124" t="s" s="40">
        <v>191</v>
      </c>
      <c r="G124" s="42"/>
      <c r="H124" s="41">
        <v>1</v>
      </c>
      <c r="I124" s="41">
        <v>1</v>
      </c>
      <c r="J124" s="41">
        <v>2</v>
      </c>
      <c r="K124" s="42"/>
      <c r="L124" s="42"/>
      <c r="M124" s="41">
        <v>1</v>
      </c>
      <c r="N124" s="42"/>
      <c r="O124" s="41">
        <f>SUM(G124:N124)</f>
        <v>5</v>
      </c>
      <c r="P124" s="41">
        <v>5</v>
      </c>
      <c r="Q124" s="41">
        <v>157</v>
      </c>
      <c r="R124" s="44">
        <f>P124/Q124</f>
        <v>0.0318471337579618</v>
      </c>
      <c r="S124" s="44">
        <f>O124/Q124</f>
        <v>0.0318471337579618</v>
      </c>
      <c r="T124" s="45">
        <v>4</v>
      </c>
      <c r="U124" s="45">
        <f>O124-T124</f>
        <v>1</v>
      </c>
    </row>
    <row r="125" ht="18.3" customHeight="1">
      <c r="A125" t="s" s="51">
        <v>49</v>
      </c>
      <c r="B125" t="s" s="50">
        <v>36</v>
      </c>
      <c r="C125" t="s" s="38">
        <v>50</v>
      </c>
      <c r="D125" s="49"/>
      <c r="E125" t="s" s="39">
        <v>27</v>
      </c>
      <c r="F125" t="s" s="40">
        <v>192</v>
      </c>
      <c r="G125" s="42"/>
      <c r="H125" s="41">
        <v>1</v>
      </c>
      <c r="I125" s="42"/>
      <c r="J125" s="41">
        <v>4</v>
      </c>
      <c r="K125" s="42"/>
      <c r="L125" s="42"/>
      <c r="M125" s="42"/>
      <c r="N125" s="42"/>
      <c r="O125" s="41">
        <f>SUM(G125:N125)</f>
        <v>5</v>
      </c>
      <c r="P125" s="41">
        <v>3</v>
      </c>
      <c r="Q125" s="41">
        <v>195</v>
      </c>
      <c r="R125" s="44">
        <f>P125/Q125</f>
        <v>0.0153846153846154</v>
      </c>
      <c r="S125" s="44">
        <f>O125/Q125</f>
        <v>0.0256410256410256</v>
      </c>
      <c r="T125" s="41">
        <v>0</v>
      </c>
      <c r="U125" s="45">
        <f>O125-T125</f>
        <v>5</v>
      </c>
    </row>
    <row r="126" ht="18.3" customHeight="1">
      <c r="A126" t="s" s="46">
        <v>24</v>
      </c>
      <c r="B126" t="s" s="50">
        <v>36</v>
      </c>
      <c r="C126" t="s" s="38">
        <v>26</v>
      </c>
      <c r="D126" s="49"/>
      <c r="E126" t="s" s="39">
        <v>193</v>
      </c>
      <c r="F126" t="s" s="40">
        <v>194</v>
      </c>
      <c r="G126" s="42"/>
      <c r="H126" s="42"/>
      <c r="I126" s="42"/>
      <c r="J126" s="42"/>
      <c r="K126" s="42"/>
      <c r="L126" s="42"/>
      <c r="M126" s="42"/>
      <c r="N126" s="41">
        <v>5</v>
      </c>
      <c r="O126" s="41">
        <f>SUM(G126:N126)</f>
        <v>5</v>
      </c>
      <c r="P126" s="42"/>
      <c r="Q126" s="41">
        <v>214</v>
      </c>
      <c r="R126" s="44">
        <f>P126/Q126</f>
        <v>0</v>
      </c>
      <c r="S126" s="44">
        <f>O126/Q126</f>
        <v>0.0233644859813084</v>
      </c>
      <c r="T126" s="45">
        <v>10</v>
      </c>
      <c r="U126" s="45">
        <f>O126-T126</f>
        <v>-5</v>
      </c>
    </row>
    <row r="127" ht="18.3" customHeight="1">
      <c r="A127" t="s" s="46">
        <v>24</v>
      </c>
      <c r="B127" t="s" s="50">
        <v>36</v>
      </c>
      <c r="C127" t="s" s="38">
        <v>26</v>
      </c>
      <c r="D127" s="49"/>
      <c r="E127" t="s" s="39">
        <v>139</v>
      </c>
      <c r="F127" t="s" s="40">
        <v>195</v>
      </c>
      <c r="G127" s="42"/>
      <c r="H127" s="41">
        <v>1</v>
      </c>
      <c r="I127" s="41">
        <v>2</v>
      </c>
      <c r="J127" s="41">
        <v>1</v>
      </c>
      <c r="K127" s="41">
        <v>1</v>
      </c>
      <c r="L127" s="42"/>
      <c r="M127" s="42"/>
      <c r="N127" s="42"/>
      <c r="O127" s="41">
        <f>SUM(G127:N127)</f>
        <v>5</v>
      </c>
      <c r="P127" s="41">
        <v>2</v>
      </c>
      <c r="Q127" s="41">
        <v>223</v>
      </c>
      <c r="R127" s="44">
        <f>P127/Q127</f>
        <v>0.00896860986547085</v>
      </c>
      <c r="S127" s="44">
        <f>O127/Q127</f>
        <v>0.0224215246636771</v>
      </c>
      <c r="T127" s="45">
        <v>6</v>
      </c>
      <c r="U127" s="45">
        <f>O127-T127</f>
        <v>-1</v>
      </c>
    </row>
    <row r="128" ht="18.3" customHeight="1">
      <c r="A128" t="s" s="46">
        <v>24</v>
      </c>
      <c r="B128" t="s" s="37">
        <v>25</v>
      </c>
      <c r="C128" t="s" s="38">
        <v>32</v>
      </c>
      <c r="D128" s="59">
        <v>57.54</v>
      </c>
      <c r="E128" t="s" s="39">
        <v>27</v>
      </c>
      <c r="F128" t="s" s="40">
        <v>196</v>
      </c>
      <c r="G128" s="41">
        <v>2</v>
      </c>
      <c r="H128" s="42"/>
      <c r="I128" s="42"/>
      <c r="J128" s="41">
        <v>2</v>
      </c>
      <c r="K128" s="41">
        <v>1</v>
      </c>
      <c r="L128" s="42"/>
      <c r="M128" s="42"/>
      <c r="N128" s="42"/>
      <c r="O128" s="41">
        <f>SUM(G128:N128)</f>
        <v>5</v>
      </c>
      <c r="P128" s="41">
        <v>4</v>
      </c>
      <c r="Q128" s="41">
        <v>238</v>
      </c>
      <c r="R128" s="44">
        <f>P128/Q128</f>
        <v>0.0168067226890756</v>
      </c>
      <c r="S128" s="44">
        <f>O128/Q128</f>
        <v>0.0210084033613445</v>
      </c>
      <c r="T128" s="45">
        <v>2</v>
      </c>
      <c r="U128" s="45">
        <f>O128-T128</f>
        <v>3</v>
      </c>
    </row>
    <row r="129" ht="18.3" customHeight="1">
      <c r="A129" t="s" s="51">
        <v>49</v>
      </c>
      <c r="B129" t="s" s="50">
        <v>36</v>
      </c>
      <c r="C129" t="s" s="38">
        <v>26</v>
      </c>
      <c r="D129" s="49"/>
      <c r="E129" t="s" s="39">
        <v>91</v>
      </c>
      <c r="F129" t="s" s="40">
        <v>197</v>
      </c>
      <c r="G129" s="41">
        <v>1</v>
      </c>
      <c r="H129" s="42"/>
      <c r="I129" s="42"/>
      <c r="J129" s="41">
        <v>2</v>
      </c>
      <c r="K129" s="41">
        <v>2</v>
      </c>
      <c r="L129" s="42"/>
      <c r="M129" s="42"/>
      <c r="N129" s="42"/>
      <c r="O129" s="41">
        <f>SUM(G129:N129)</f>
        <v>5</v>
      </c>
      <c r="P129" s="41">
        <v>5</v>
      </c>
      <c r="Q129" s="41">
        <v>279</v>
      </c>
      <c r="R129" s="44">
        <f>P129/Q129</f>
        <v>0.017921146953405</v>
      </c>
      <c r="S129" s="44">
        <f>O129/Q129</f>
        <v>0.017921146953405</v>
      </c>
      <c r="T129" s="45">
        <v>1</v>
      </c>
      <c r="U129" s="45">
        <f>O129-T129</f>
        <v>4</v>
      </c>
    </row>
    <row r="130" ht="18.3" customHeight="1">
      <c r="A130" t="s" s="51">
        <v>49</v>
      </c>
      <c r="B130" t="s" s="50">
        <v>36</v>
      </c>
      <c r="C130" t="s" s="38">
        <v>50</v>
      </c>
      <c r="D130" s="49"/>
      <c r="E130" t="s" s="39">
        <v>27</v>
      </c>
      <c r="F130" t="s" s="40">
        <v>198</v>
      </c>
      <c r="G130" s="42"/>
      <c r="H130" s="42"/>
      <c r="I130" s="41">
        <v>2</v>
      </c>
      <c r="J130" s="41">
        <v>1</v>
      </c>
      <c r="K130" s="41">
        <v>2</v>
      </c>
      <c r="L130" s="42"/>
      <c r="M130" s="42"/>
      <c r="N130" s="42"/>
      <c r="O130" s="41">
        <f>SUM(G130:N130)</f>
        <v>5</v>
      </c>
      <c r="P130" s="41">
        <v>2</v>
      </c>
      <c r="Q130" s="41">
        <v>309</v>
      </c>
      <c r="R130" s="44">
        <f>P130/Q130</f>
        <v>0.00647249190938511</v>
      </c>
      <c r="S130" s="44">
        <f>O130/Q130</f>
        <v>0.0161812297734628</v>
      </c>
      <c r="T130" s="45">
        <v>7</v>
      </c>
      <c r="U130" s="45">
        <f>O130-T130</f>
        <v>-2</v>
      </c>
    </row>
    <row r="131" ht="18.3" customHeight="1">
      <c r="A131" t="s" s="51">
        <v>49</v>
      </c>
      <c r="B131" t="s" s="50">
        <v>36</v>
      </c>
      <c r="C131" t="s" s="38">
        <v>50</v>
      </c>
      <c r="D131" s="49"/>
      <c r="E131" t="s" s="39">
        <v>182</v>
      </c>
      <c r="F131" t="s" s="40">
        <v>199</v>
      </c>
      <c r="G131" s="41">
        <v>1</v>
      </c>
      <c r="H131" s="42"/>
      <c r="I131" s="42"/>
      <c r="J131" s="41">
        <v>1</v>
      </c>
      <c r="K131" s="41">
        <v>3</v>
      </c>
      <c r="L131" s="42"/>
      <c r="M131" s="42"/>
      <c r="N131" s="42"/>
      <c r="O131" s="41">
        <f>SUM(G131:N131)</f>
        <v>5</v>
      </c>
      <c r="P131" s="41">
        <v>1</v>
      </c>
      <c r="Q131" s="41">
        <v>314</v>
      </c>
      <c r="R131" s="44">
        <f>P131/Q131</f>
        <v>0.00318471337579618</v>
      </c>
      <c r="S131" s="44">
        <f>O131/Q131</f>
        <v>0.0159235668789809</v>
      </c>
      <c r="T131" s="45">
        <v>7</v>
      </c>
      <c r="U131" s="45">
        <f>O131-T131</f>
        <v>-2</v>
      </c>
    </row>
    <row r="132" ht="18.3" customHeight="1">
      <c r="A132" t="s" s="51">
        <v>49</v>
      </c>
      <c r="B132" t="s" s="50">
        <v>36</v>
      </c>
      <c r="C132" t="s" s="38">
        <v>50</v>
      </c>
      <c r="D132" s="49"/>
      <c r="E132" t="s" s="39">
        <v>59</v>
      </c>
      <c r="F132" t="s" s="40">
        <v>200</v>
      </c>
      <c r="G132" s="42"/>
      <c r="H132" s="42"/>
      <c r="I132" s="42"/>
      <c r="J132" s="42"/>
      <c r="K132" s="42"/>
      <c r="L132" s="42"/>
      <c r="M132" s="42"/>
      <c r="N132" s="41">
        <v>5</v>
      </c>
      <c r="O132" s="41">
        <f>SUM(G132:N132)</f>
        <v>5</v>
      </c>
      <c r="P132" s="41">
        <v>4</v>
      </c>
      <c r="Q132" s="41">
        <v>315</v>
      </c>
      <c r="R132" s="44">
        <f>P132/Q132</f>
        <v>0.0126984126984127</v>
      </c>
      <c r="S132" s="44">
        <f>O132/Q132</f>
        <v>0.0158730158730159</v>
      </c>
      <c r="T132" s="45">
        <v>3</v>
      </c>
      <c r="U132" s="45">
        <f>O132-T132</f>
        <v>2</v>
      </c>
    </row>
    <row r="133" ht="18.3" customHeight="1">
      <c r="A133" t="s" s="51">
        <v>49</v>
      </c>
      <c r="B133" t="s" s="50">
        <v>36</v>
      </c>
      <c r="C133" t="s" s="38">
        <v>50</v>
      </c>
      <c r="D133" s="49"/>
      <c r="E133" t="s" s="39">
        <v>34</v>
      </c>
      <c r="F133" t="s" s="40">
        <v>201</v>
      </c>
      <c r="G133" s="42"/>
      <c r="H133" s="42"/>
      <c r="I133" s="42"/>
      <c r="J133" s="42"/>
      <c r="K133" s="42"/>
      <c r="L133" s="42"/>
      <c r="M133" s="42"/>
      <c r="N133" s="41">
        <v>5</v>
      </c>
      <c r="O133" s="41">
        <f>SUM(G133:N133)</f>
        <v>5</v>
      </c>
      <c r="P133" s="41">
        <v>3</v>
      </c>
      <c r="Q133" s="41">
        <v>324</v>
      </c>
      <c r="R133" s="44">
        <f>P133/Q133</f>
        <v>0.00925925925925926</v>
      </c>
      <c r="S133" s="44">
        <f>O133/Q133</f>
        <v>0.0154320987654321</v>
      </c>
      <c r="T133" s="45">
        <v>3</v>
      </c>
      <c r="U133" s="45">
        <f>O133-T133</f>
        <v>2</v>
      </c>
    </row>
    <row r="134" ht="18.3" customHeight="1">
      <c r="A134" t="s" s="46">
        <v>24</v>
      </c>
      <c r="B134" t="s" s="50">
        <v>36</v>
      </c>
      <c r="C134" t="s" s="38">
        <v>26</v>
      </c>
      <c r="D134" s="49"/>
      <c r="E134" t="s" s="39">
        <v>124</v>
      </c>
      <c r="F134" t="s" s="40">
        <v>202</v>
      </c>
      <c r="G134" s="41">
        <v>1</v>
      </c>
      <c r="H134" s="41">
        <v>1</v>
      </c>
      <c r="I134" s="41">
        <v>1</v>
      </c>
      <c r="J134" s="42"/>
      <c r="K134" s="41">
        <v>1</v>
      </c>
      <c r="L134" s="42"/>
      <c r="M134" s="42"/>
      <c r="N134" s="42"/>
      <c r="O134" s="41">
        <f>SUM(G134:N134)</f>
        <v>4</v>
      </c>
      <c r="P134" s="41">
        <v>2</v>
      </c>
      <c r="Q134" s="41">
        <v>113</v>
      </c>
      <c r="R134" s="44">
        <f>P134/Q134</f>
        <v>0.0176991150442478</v>
      </c>
      <c r="S134" s="44">
        <f>O134/Q134</f>
        <v>0.0353982300884956</v>
      </c>
      <c r="T134" s="41">
        <v>1</v>
      </c>
      <c r="U134" s="45">
        <f>O134-T134</f>
        <v>3</v>
      </c>
    </row>
    <row r="135" ht="18.3" customHeight="1">
      <c r="A135" t="s" s="51">
        <v>49</v>
      </c>
      <c r="B135" t="s" s="50">
        <v>36</v>
      </c>
      <c r="C135" t="s" s="38">
        <v>32</v>
      </c>
      <c r="D135" s="49"/>
      <c r="E135" t="s" s="39">
        <v>182</v>
      </c>
      <c r="F135" t="s" s="40">
        <v>203</v>
      </c>
      <c r="G135" s="42"/>
      <c r="H135" s="41">
        <v>1</v>
      </c>
      <c r="I135" s="42"/>
      <c r="J135" s="41">
        <v>2</v>
      </c>
      <c r="K135" s="41">
        <v>1</v>
      </c>
      <c r="L135" s="42"/>
      <c r="M135" s="42"/>
      <c r="N135" s="42"/>
      <c r="O135" s="41">
        <f>SUM(G135:N135)</f>
        <v>4</v>
      </c>
      <c r="P135" s="41">
        <v>4</v>
      </c>
      <c r="Q135" s="41">
        <v>118</v>
      </c>
      <c r="R135" s="44">
        <f>P135/Q135</f>
        <v>0.0338983050847458</v>
      </c>
      <c r="S135" s="44">
        <f>O135/Q135</f>
        <v>0.0338983050847458</v>
      </c>
      <c r="T135" s="45">
        <v>1</v>
      </c>
      <c r="U135" s="45">
        <f>O135-T135</f>
        <v>3</v>
      </c>
    </row>
    <row r="136" ht="18.3" customHeight="1">
      <c r="A136" t="s" s="51">
        <v>49</v>
      </c>
      <c r="B136" t="s" s="50">
        <v>36</v>
      </c>
      <c r="C136" t="s" s="38">
        <v>32</v>
      </c>
      <c r="D136" s="49"/>
      <c r="E136" t="s" s="39">
        <v>182</v>
      </c>
      <c r="F136" t="s" s="40">
        <v>204</v>
      </c>
      <c r="G136" s="42"/>
      <c r="H136" s="42"/>
      <c r="I136" s="41">
        <v>1</v>
      </c>
      <c r="J136" s="41">
        <v>2</v>
      </c>
      <c r="K136" s="42"/>
      <c r="L136" s="42"/>
      <c r="M136" s="41">
        <v>1</v>
      </c>
      <c r="N136" s="42"/>
      <c r="O136" s="41">
        <f>SUM(G136:N136)</f>
        <v>4</v>
      </c>
      <c r="P136" s="41">
        <v>4</v>
      </c>
      <c r="Q136" s="41">
        <v>122</v>
      </c>
      <c r="R136" s="44">
        <f>P136/Q136</f>
        <v>0.0327868852459016</v>
      </c>
      <c r="S136" s="44">
        <f>O136/Q136</f>
        <v>0.0327868852459016</v>
      </c>
      <c r="T136" s="45">
        <v>3</v>
      </c>
      <c r="U136" s="45">
        <f>O136-T136</f>
        <v>1</v>
      </c>
    </row>
    <row r="137" ht="18.3" customHeight="1">
      <c r="A137" t="s" s="36">
        <v>29</v>
      </c>
      <c r="B137" t="s" s="50">
        <v>36</v>
      </c>
      <c r="C137" t="s" s="38">
        <v>32</v>
      </c>
      <c r="D137" s="60">
        <v>56</v>
      </c>
      <c r="E137" t="s" s="39">
        <v>27</v>
      </c>
      <c r="F137" t="s" s="40">
        <v>205</v>
      </c>
      <c r="G137" s="42"/>
      <c r="H137" s="41">
        <v>1</v>
      </c>
      <c r="I137" s="41">
        <v>1</v>
      </c>
      <c r="J137" s="41">
        <v>1</v>
      </c>
      <c r="K137" s="42"/>
      <c r="L137" s="42"/>
      <c r="M137" s="41">
        <v>1</v>
      </c>
      <c r="N137" s="42"/>
      <c r="O137" s="41">
        <f>SUM(G137:N137)</f>
        <v>4</v>
      </c>
      <c r="P137" s="41">
        <v>2</v>
      </c>
      <c r="Q137" s="41">
        <v>127</v>
      </c>
      <c r="R137" s="44">
        <f>P137/Q137</f>
        <v>0.015748031496063</v>
      </c>
      <c r="S137" s="44">
        <f>O137/Q137</f>
        <v>0.031496062992126</v>
      </c>
      <c r="T137" s="45">
        <v>2</v>
      </c>
      <c r="U137" s="45">
        <f>O137-T137</f>
        <v>2</v>
      </c>
    </row>
    <row r="138" ht="18.3" customHeight="1">
      <c r="A138" t="s" s="51">
        <v>49</v>
      </c>
      <c r="B138" t="s" s="50">
        <v>36</v>
      </c>
      <c r="C138" t="s" s="38">
        <v>32</v>
      </c>
      <c r="D138" s="60">
        <v>57.5</v>
      </c>
      <c r="E138" t="s" s="39">
        <v>27</v>
      </c>
      <c r="F138" t="s" s="40">
        <v>206</v>
      </c>
      <c r="G138" s="42"/>
      <c r="H138" s="42"/>
      <c r="I138" s="41">
        <v>2</v>
      </c>
      <c r="J138" s="41">
        <v>1</v>
      </c>
      <c r="K138" s="41">
        <v>1</v>
      </c>
      <c r="L138" s="42"/>
      <c r="M138" s="42"/>
      <c r="N138" s="42"/>
      <c r="O138" s="41">
        <f>SUM(G138:N138)</f>
        <v>4</v>
      </c>
      <c r="P138" s="41">
        <v>3</v>
      </c>
      <c r="Q138" s="41">
        <v>142</v>
      </c>
      <c r="R138" s="44">
        <f>P138/Q138</f>
        <v>0.0211267605633803</v>
      </c>
      <c r="S138" s="44">
        <f>O138/Q138</f>
        <v>0.028169014084507</v>
      </c>
      <c r="T138" s="45">
        <v>2</v>
      </c>
      <c r="U138" s="45">
        <f>O138-T138</f>
        <v>2</v>
      </c>
    </row>
    <row r="139" ht="18.3" customHeight="1">
      <c r="A139" t="s" s="36">
        <v>29</v>
      </c>
      <c r="B139" t="s" s="50">
        <v>36</v>
      </c>
      <c r="C139" t="s" s="38">
        <v>50</v>
      </c>
      <c r="D139" s="49"/>
      <c r="E139" t="s" s="39">
        <v>116</v>
      </c>
      <c r="F139" t="s" s="40">
        <v>207</v>
      </c>
      <c r="G139" s="42"/>
      <c r="H139" s="41">
        <v>1</v>
      </c>
      <c r="I139" s="41">
        <v>1</v>
      </c>
      <c r="J139" s="41">
        <v>2</v>
      </c>
      <c r="K139" s="42"/>
      <c r="L139" s="42"/>
      <c r="M139" s="42"/>
      <c r="N139" s="42"/>
      <c r="O139" s="41">
        <f>SUM(G139:N139)</f>
        <v>4</v>
      </c>
      <c r="P139" s="41">
        <v>3</v>
      </c>
      <c r="Q139" s="41">
        <v>161</v>
      </c>
      <c r="R139" s="44">
        <f>P139/Q139</f>
        <v>0.0186335403726708</v>
      </c>
      <c r="S139" s="44">
        <f>O139/Q139</f>
        <v>0.0248447204968944</v>
      </c>
      <c r="T139" s="45">
        <v>3</v>
      </c>
      <c r="U139" s="45">
        <f>O139-T139</f>
        <v>1</v>
      </c>
    </row>
    <row r="140" ht="18.3" customHeight="1">
      <c r="A140" t="s" s="46">
        <v>24</v>
      </c>
      <c r="B140" t="s" s="37">
        <v>25</v>
      </c>
      <c r="C140" t="s" s="38">
        <v>32</v>
      </c>
      <c r="D140" s="49"/>
      <c r="E140" t="s" s="39">
        <v>34</v>
      </c>
      <c r="F140" t="s" s="40">
        <v>208</v>
      </c>
      <c r="G140" s="41">
        <v>1</v>
      </c>
      <c r="H140" s="41">
        <v>1</v>
      </c>
      <c r="I140" s="42"/>
      <c r="J140" s="41">
        <v>1</v>
      </c>
      <c r="K140" s="41">
        <v>1</v>
      </c>
      <c r="L140" s="42"/>
      <c r="M140" s="42"/>
      <c r="N140" s="42"/>
      <c r="O140" s="41">
        <f>SUM(G140:N140)</f>
        <v>4</v>
      </c>
      <c r="P140" s="41">
        <v>3</v>
      </c>
      <c r="Q140" s="41">
        <v>167</v>
      </c>
      <c r="R140" s="44">
        <f>P140/Q140</f>
        <v>0.0179640718562874</v>
      </c>
      <c r="S140" s="44">
        <f>O140/Q140</f>
        <v>0.0239520958083832</v>
      </c>
      <c r="T140" s="45">
        <v>10</v>
      </c>
      <c r="U140" s="45">
        <f>O140-T140</f>
        <v>-6</v>
      </c>
    </row>
    <row r="141" ht="18.3" customHeight="1">
      <c r="A141" t="s" s="46">
        <v>24</v>
      </c>
      <c r="B141" t="s" s="50">
        <v>36</v>
      </c>
      <c r="C141" t="s" s="38">
        <v>26</v>
      </c>
      <c r="D141" s="49"/>
      <c r="E141" t="s" s="39">
        <v>73</v>
      </c>
      <c r="F141" t="s" s="40">
        <v>209</v>
      </c>
      <c r="G141" s="42"/>
      <c r="H141" s="41">
        <v>1</v>
      </c>
      <c r="I141" s="41">
        <v>2</v>
      </c>
      <c r="J141" s="42"/>
      <c r="K141" s="42"/>
      <c r="L141" s="41">
        <v>1</v>
      </c>
      <c r="M141" s="42"/>
      <c r="N141" s="42"/>
      <c r="O141" s="41">
        <f>SUM(G141:N141)</f>
        <v>4</v>
      </c>
      <c r="P141" s="42"/>
      <c r="Q141" s="52">
        <v>183</v>
      </c>
      <c r="R141" s="44">
        <f>P141/Q141</f>
        <v>0</v>
      </c>
      <c r="S141" s="44">
        <f>O141/Q141</f>
        <v>0.0218579234972678</v>
      </c>
      <c r="T141" s="45">
        <v>10</v>
      </c>
      <c r="U141" s="45">
        <f>O141-T141</f>
        <v>-6</v>
      </c>
    </row>
    <row r="142" ht="18.3" customHeight="1">
      <c r="A142" t="s" s="46">
        <v>24</v>
      </c>
      <c r="B142" t="s" s="47">
        <v>31</v>
      </c>
      <c r="C142" t="s" s="38">
        <v>32</v>
      </c>
      <c r="D142" s="59">
        <v>60.5</v>
      </c>
      <c r="E142" t="s" s="39">
        <v>27</v>
      </c>
      <c r="F142" t="s" s="40">
        <v>210</v>
      </c>
      <c r="G142" s="41">
        <v>2</v>
      </c>
      <c r="H142" s="42"/>
      <c r="I142" s="41">
        <v>1</v>
      </c>
      <c r="J142" s="41">
        <v>1</v>
      </c>
      <c r="K142" s="42"/>
      <c r="L142" s="42"/>
      <c r="M142" s="42"/>
      <c r="N142" s="42"/>
      <c r="O142" s="41">
        <f>SUM(G142:N142)</f>
        <v>4</v>
      </c>
      <c r="P142" s="53">
        <v>3</v>
      </c>
      <c r="Q142" s="56">
        <v>215</v>
      </c>
      <c r="R142" s="55">
        <f>P142/Q142</f>
        <v>0.013953488372093</v>
      </c>
      <c r="S142" s="44">
        <f>O142/Q142</f>
        <v>0.0186046511627907</v>
      </c>
      <c r="T142" s="45">
        <v>1</v>
      </c>
      <c r="U142" s="45">
        <f>O142-T142</f>
        <v>3</v>
      </c>
    </row>
    <row r="143" ht="18.3" customHeight="1">
      <c r="A143" t="s" s="51">
        <v>49</v>
      </c>
      <c r="B143" t="s" s="50">
        <v>36</v>
      </c>
      <c r="C143" t="s" s="38">
        <v>50</v>
      </c>
      <c r="D143" s="49"/>
      <c r="E143" t="s" s="39">
        <v>27</v>
      </c>
      <c r="F143" t="s" s="40">
        <v>211</v>
      </c>
      <c r="G143" s="42"/>
      <c r="H143" s="41">
        <v>1</v>
      </c>
      <c r="I143" s="42"/>
      <c r="J143" s="41">
        <v>3</v>
      </c>
      <c r="K143" s="42"/>
      <c r="L143" s="42"/>
      <c r="M143" s="42"/>
      <c r="N143" s="42"/>
      <c r="O143" s="41">
        <f>SUM(G143:N143)</f>
        <v>4</v>
      </c>
      <c r="P143" s="41">
        <v>3</v>
      </c>
      <c r="Q143" s="58">
        <v>225</v>
      </c>
      <c r="R143" s="44">
        <f>P143/Q143</f>
        <v>0.0133333333333333</v>
      </c>
      <c r="S143" s="44">
        <f>O143/Q143</f>
        <v>0.0177777777777778</v>
      </c>
      <c r="T143" s="45">
        <v>3</v>
      </c>
      <c r="U143" s="45">
        <f>O143-T143</f>
        <v>1</v>
      </c>
    </row>
    <row r="144" ht="18.3" customHeight="1">
      <c r="A144" t="s" s="51">
        <v>49</v>
      </c>
      <c r="B144" t="s" s="50">
        <v>36</v>
      </c>
      <c r="C144" t="s" s="38">
        <v>50</v>
      </c>
      <c r="D144" s="49"/>
      <c r="E144" t="s" s="39">
        <v>212</v>
      </c>
      <c r="F144" t="s" s="40">
        <v>213</v>
      </c>
      <c r="G144" s="42"/>
      <c r="H144" s="42"/>
      <c r="I144" s="41">
        <v>1</v>
      </c>
      <c r="J144" s="41">
        <v>3</v>
      </c>
      <c r="K144" s="42"/>
      <c r="L144" s="42"/>
      <c r="M144" s="42"/>
      <c r="N144" s="42"/>
      <c r="O144" s="41">
        <f>SUM(G144:N144)</f>
        <v>4</v>
      </c>
      <c r="P144" s="41">
        <v>3</v>
      </c>
      <c r="Q144" s="41">
        <v>231</v>
      </c>
      <c r="R144" s="44">
        <f>P144/Q144</f>
        <v>0.012987012987013</v>
      </c>
      <c r="S144" s="44">
        <f>O144/Q144</f>
        <v>0.0173160173160173</v>
      </c>
      <c r="T144" s="45">
        <v>2</v>
      </c>
      <c r="U144" s="45">
        <f>O144-T144</f>
        <v>2</v>
      </c>
    </row>
    <row r="145" ht="18.3" customHeight="1">
      <c r="A145" t="s" s="51">
        <v>49</v>
      </c>
      <c r="B145" t="s" s="50">
        <v>36</v>
      </c>
      <c r="C145" t="s" s="38">
        <v>50</v>
      </c>
      <c r="D145" s="49"/>
      <c r="E145" t="s" s="39">
        <v>214</v>
      </c>
      <c r="F145" t="s" s="40">
        <v>215</v>
      </c>
      <c r="G145" s="42"/>
      <c r="H145" s="42"/>
      <c r="I145" s="42"/>
      <c r="J145" s="42"/>
      <c r="K145" s="42"/>
      <c r="L145" s="42"/>
      <c r="M145" s="42"/>
      <c r="N145" s="41">
        <v>4</v>
      </c>
      <c r="O145" s="41">
        <f>SUM(G145:N145)</f>
        <v>4</v>
      </c>
      <c r="P145" s="41">
        <v>4</v>
      </c>
      <c r="Q145" s="41">
        <v>233</v>
      </c>
      <c r="R145" s="44">
        <f>P145/Q145</f>
        <v>0.0171673819742489</v>
      </c>
      <c r="S145" s="44">
        <f>O145/Q145</f>
        <v>0.0171673819742489</v>
      </c>
      <c r="T145" s="45">
        <v>1</v>
      </c>
      <c r="U145" s="45">
        <f>O145-T145</f>
        <v>3</v>
      </c>
    </row>
    <row r="146" ht="18.3" customHeight="1">
      <c r="A146" t="s" s="46">
        <v>24</v>
      </c>
      <c r="B146" t="s" s="50">
        <v>36</v>
      </c>
      <c r="C146" t="s" s="38">
        <v>26</v>
      </c>
      <c r="D146" s="49"/>
      <c r="E146" t="s" s="39">
        <v>216</v>
      </c>
      <c r="F146" t="s" s="40">
        <v>217</v>
      </c>
      <c r="G146" s="42"/>
      <c r="H146" s="41">
        <v>1</v>
      </c>
      <c r="I146" s="42"/>
      <c r="J146" s="41">
        <v>1</v>
      </c>
      <c r="K146" s="41">
        <v>1</v>
      </c>
      <c r="L146" s="42"/>
      <c r="M146" s="41">
        <v>1</v>
      </c>
      <c r="N146" s="42"/>
      <c r="O146" s="41">
        <f>SUM(G146:N146)</f>
        <v>4</v>
      </c>
      <c r="P146" s="41">
        <v>1</v>
      </c>
      <c r="Q146" s="52">
        <v>246</v>
      </c>
      <c r="R146" s="44">
        <f>P146/Q146</f>
        <v>0.0040650406504065</v>
      </c>
      <c r="S146" s="44">
        <f>O146/Q146</f>
        <v>0.016260162601626</v>
      </c>
      <c r="T146" s="45">
        <v>1</v>
      </c>
      <c r="U146" s="45">
        <f>O146-T146</f>
        <v>3</v>
      </c>
    </row>
    <row r="147" ht="18.3" customHeight="1">
      <c r="A147" t="s" s="46">
        <v>24</v>
      </c>
      <c r="B147" t="s" s="47">
        <v>31</v>
      </c>
      <c r="C147" t="s" s="38">
        <v>32</v>
      </c>
      <c r="D147" s="59">
        <v>61.78</v>
      </c>
      <c r="E147" t="s" s="39">
        <v>27</v>
      </c>
      <c r="F147" t="s" s="40">
        <v>218</v>
      </c>
      <c r="G147" s="41">
        <v>1</v>
      </c>
      <c r="H147" s="42"/>
      <c r="I147" s="41">
        <v>1</v>
      </c>
      <c r="J147" s="41">
        <v>2</v>
      </c>
      <c r="K147" s="42"/>
      <c r="L147" s="42"/>
      <c r="M147" s="42"/>
      <c r="N147" s="42"/>
      <c r="O147" s="41">
        <f>SUM(G147:N147)</f>
        <v>4</v>
      </c>
      <c r="P147" s="53">
        <v>3</v>
      </c>
      <c r="Q147" s="56">
        <v>258</v>
      </c>
      <c r="R147" s="55">
        <f>P147/Q147</f>
        <v>0.0116279069767442</v>
      </c>
      <c r="S147" s="44">
        <f>O147/Q147</f>
        <v>0.0155038759689922</v>
      </c>
      <c r="T147" s="41">
        <v>0</v>
      </c>
      <c r="U147" s="45">
        <f>O147-T147</f>
        <v>4</v>
      </c>
    </row>
    <row r="148" ht="18.3" customHeight="1">
      <c r="A148" t="s" s="51">
        <v>49</v>
      </c>
      <c r="B148" t="s" s="50">
        <v>36</v>
      </c>
      <c r="C148" t="s" s="38">
        <v>50</v>
      </c>
      <c r="D148" s="49"/>
      <c r="E148" t="s" s="39">
        <v>216</v>
      </c>
      <c r="F148" t="s" s="40">
        <v>219</v>
      </c>
      <c r="G148" s="42"/>
      <c r="H148" s="41">
        <v>1</v>
      </c>
      <c r="I148" s="42"/>
      <c r="J148" s="41">
        <v>2</v>
      </c>
      <c r="K148" s="41">
        <v>1</v>
      </c>
      <c r="L148" s="42"/>
      <c r="M148" s="42"/>
      <c r="N148" s="42"/>
      <c r="O148" s="41">
        <f>SUM(G148:N148)</f>
        <v>4</v>
      </c>
      <c r="P148" s="41">
        <v>3</v>
      </c>
      <c r="Q148" s="58">
        <v>277</v>
      </c>
      <c r="R148" s="44">
        <f>P148/Q148</f>
        <v>0.0108303249097473</v>
      </c>
      <c r="S148" s="44">
        <f>O148/Q148</f>
        <v>0.0144404332129964</v>
      </c>
      <c r="T148" s="45">
        <v>4</v>
      </c>
      <c r="U148" s="45">
        <f>O148-T148</f>
        <v>0</v>
      </c>
    </row>
    <row r="149" ht="18.3" customHeight="1">
      <c r="A149" t="s" s="46">
        <v>24</v>
      </c>
      <c r="B149" t="s" s="37">
        <v>25</v>
      </c>
      <c r="C149" t="s" s="38">
        <v>26</v>
      </c>
      <c r="D149" s="49"/>
      <c r="E149" t="s" s="39">
        <v>124</v>
      </c>
      <c r="F149" t="s" s="40">
        <v>220</v>
      </c>
      <c r="G149" s="41">
        <v>1</v>
      </c>
      <c r="H149" s="41">
        <v>1</v>
      </c>
      <c r="I149" s="42"/>
      <c r="J149" s="41">
        <v>1</v>
      </c>
      <c r="K149" s="41">
        <v>1</v>
      </c>
      <c r="L149" s="42"/>
      <c r="M149" s="42"/>
      <c r="N149" s="42"/>
      <c r="O149" s="41">
        <f>SUM(G149:N149)</f>
        <v>4</v>
      </c>
      <c r="P149" s="41">
        <v>2</v>
      </c>
      <c r="Q149" s="41">
        <v>278</v>
      </c>
      <c r="R149" s="44">
        <f>P149/Q149</f>
        <v>0.00719424460431655</v>
      </c>
      <c r="S149" s="44">
        <f>O149/Q149</f>
        <v>0.0143884892086331</v>
      </c>
      <c r="T149" s="45">
        <v>11</v>
      </c>
      <c r="U149" s="45">
        <f>O149-T149</f>
        <v>-7</v>
      </c>
    </row>
    <row r="150" ht="18.3" customHeight="1">
      <c r="A150" t="s" s="51">
        <v>49</v>
      </c>
      <c r="B150" t="s" s="37">
        <v>25</v>
      </c>
      <c r="C150" t="s" s="38">
        <v>50</v>
      </c>
      <c r="D150" s="49"/>
      <c r="E150" t="s" s="39">
        <v>182</v>
      </c>
      <c r="F150" t="s" s="40">
        <v>221</v>
      </c>
      <c r="G150" s="42"/>
      <c r="H150" s="42"/>
      <c r="I150" s="42"/>
      <c r="J150" s="42"/>
      <c r="K150" s="42"/>
      <c r="L150" s="42"/>
      <c r="M150" s="42"/>
      <c r="N150" s="41">
        <v>4</v>
      </c>
      <c r="O150" s="41">
        <f>SUM(G150:N150)</f>
        <v>4</v>
      </c>
      <c r="P150" s="41">
        <v>0</v>
      </c>
      <c r="Q150" s="43">
        <v>280</v>
      </c>
      <c r="R150" s="44">
        <f>P150/Q150</f>
        <v>0</v>
      </c>
      <c r="S150" s="44">
        <f>O150/Q150</f>
        <v>0.0142857142857143</v>
      </c>
      <c r="T150" s="45">
        <v>1</v>
      </c>
      <c r="U150" s="45">
        <f>O150-T150</f>
        <v>3</v>
      </c>
    </row>
    <row r="151" ht="18.3" customHeight="1">
      <c r="A151" t="s" s="51">
        <v>49</v>
      </c>
      <c r="B151" t="s" s="50">
        <v>36</v>
      </c>
      <c r="C151" t="s" s="38">
        <v>50</v>
      </c>
      <c r="D151" s="49"/>
      <c r="E151" t="s" s="39">
        <v>212</v>
      </c>
      <c r="F151" t="s" s="40">
        <v>222</v>
      </c>
      <c r="G151" s="42"/>
      <c r="H151" s="42"/>
      <c r="I151" s="42"/>
      <c r="J151" s="42"/>
      <c r="K151" s="42"/>
      <c r="L151" s="42"/>
      <c r="M151" s="42"/>
      <c r="N151" s="41">
        <v>4</v>
      </c>
      <c r="O151" s="41">
        <f>SUM(G151:N151)</f>
        <v>4</v>
      </c>
      <c r="P151" s="41">
        <v>2</v>
      </c>
      <c r="Q151" s="41">
        <v>314</v>
      </c>
      <c r="R151" s="44">
        <f>P151/Q151</f>
        <v>0.00636942675159236</v>
      </c>
      <c r="S151" s="44">
        <f>O151/Q151</f>
        <v>0.0127388535031847</v>
      </c>
      <c r="T151" s="45">
        <v>5</v>
      </c>
      <c r="U151" s="45">
        <f>O151-T151</f>
        <v>-1</v>
      </c>
    </row>
    <row r="152" ht="18.3" customHeight="1">
      <c r="A152" t="s" s="51">
        <v>49</v>
      </c>
      <c r="B152" t="s" s="50">
        <v>36</v>
      </c>
      <c r="C152" t="s" s="38">
        <v>50</v>
      </c>
      <c r="D152" s="49"/>
      <c r="E152" t="s" s="39">
        <v>176</v>
      </c>
      <c r="F152" t="s" s="40">
        <v>223</v>
      </c>
      <c r="G152" s="42"/>
      <c r="H152" s="42"/>
      <c r="I152" s="42"/>
      <c r="J152" s="41">
        <v>4</v>
      </c>
      <c r="K152" s="42"/>
      <c r="L152" s="42"/>
      <c r="M152" s="42"/>
      <c r="N152" s="42"/>
      <c r="O152" s="41">
        <f>SUM(G152:N152)</f>
        <v>4</v>
      </c>
      <c r="P152" s="41">
        <v>1</v>
      </c>
      <c r="Q152" s="41">
        <v>315</v>
      </c>
      <c r="R152" s="44">
        <f>P152/Q152</f>
        <v>0.00317460317460317</v>
      </c>
      <c r="S152" s="44">
        <f>O152/Q152</f>
        <v>0.0126984126984127</v>
      </c>
      <c r="T152" s="45">
        <v>3</v>
      </c>
      <c r="U152" s="45">
        <f>O152-T152</f>
        <v>1</v>
      </c>
    </row>
    <row r="153" ht="18.3" customHeight="1">
      <c r="A153" t="s" s="51">
        <v>49</v>
      </c>
      <c r="B153" t="s" s="50">
        <v>36</v>
      </c>
      <c r="C153" t="s" s="38">
        <v>50</v>
      </c>
      <c r="D153" s="49"/>
      <c r="E153" t="s" s="39">
        <v>59</v>
      </c>
      <c r="F153" t="s" s="40">
        <v>224</v>
      </c>
      <c r="G153" s="42"/>
      <c r="H153" s="41">
        <v>1</v>
      </c>
      <c r="I153" s="42"/>
      <c r="J153" s="41">
        <v>2</v>
      </c>
      <c r="K153" s="41">
        <v>1</v>
      </c>
      <c r="L153" s="42"/>
      <c r="M153" s="42"/>
      <c r="N153" s="42"/>
      <c r="O153" s="41">
        <f>SUM(G153:N153)</f>
        <v>4</v>
      </c>
      <c r="P153" s="41">
        <v>2</v>
      </c>
      <c r="Q153" s="43">
        <v>315</v>
      </c>
      <c r="R153" s="44">
        <f>P153/Q153</f>
        <v>0.00634920634920635</v>
      </c>
      <c r="S153" s="44">
        <f>O153/Q153</f>
        <v>0.0126984126984127</v>
      </c>
      <c r="T153" s="45">
        <v>1</v>
      </c>
      <c r="U153" s="45">
        <f>O153-T153</f>
        <v>3</v>
      </c>
    </row>
    <row r="154" ht="18.3" customHeight="1">
      <c r="A154" t="s" s="51">
        <v>49</v>
      </c>
      <c r="B154" t="s" s="50">
        <v>36</v>
      </c>
      <c r="C154" t="s" s="38">
        <v>50</v>
      </c>
      <c r="D154" s="49"/>
      <c r="E154" t="s" s="39">
        <v>182</v>
      </c>
      <c r="F154" t="s" s="40">
        <v>225</v>
      </c>
      <c r="G154" s="41">
        <v>2</v>
      </c>
      <c r="H154" s="42"/>
      <c r="I154" s="41">
        <v>2</v>
      </c>
      <c r="J154" s="42"/>
      <c r="K154" s="42"/>
      <c r="L154" s="42"/>
      <c r="M154" s="42"/>
      <c r="N154" s="42"/>
      <c r="O154" s="41">
        <f>SUM(G154:N154)</f>
        <v>4</v>
      </c>
      <c r="P154" s="41">
        <v>3</v>
      </c>
      <c r="Q154" s="41">
        <v>316</v>
      </c>
      <c r="R154" s="44">
        <f>P154/Q154</f>
        <v>0.00949367088607595</v>
      </c>
      <c r="S154" s="44">
        <f>O154/Q154</f>
        <v>0.0126582278481013</v>
      </c>
      <c r="T154" s="45">
        <v>1</v>
      </c>
      <c r="U154" s="45">
        <f>O154-T154</f>
        <v>3</v>
      </c>
    </row>
    <row r="155" ht="18.3" customHeight="1">
      <c r="A155" t="s" s="51">
        <v>49</v>
      </c>
      <c r="B155" t="s" s="50">
        <v>36</v>
      </c>
      <c r="C155" t="s" s="38">
        <v>50</v>
      </c>
      <c r="D155" s="49"/>
      <c r="E155" t="s" s="39">
        <v>41</v>
      </c>
      <c r="F155" t="s" s="40">
        <v>226</v>
      </c>
      <c r="G155" s="42"/>
      <c r="H155" s="42"/>
      <c r="I155" s="41">
        <v>1</v>
      </c>
      <c r="J155" s="41">
        <v>1</v>
      </c>
      <c r="K155" s="41">
        <v>2</v>
      </c>
      <c r="L155" s="42"/>
      <c r="M155" s="42"/>
      <c r="N155" s="42"/>
      <c r="O155" s="41">
        <f>SUM(G155:N155)</f>
        <v>4</v>
      </c>
      <c r="P155" s="41">
        <v>2</v>
      </c>
      <c r="Q155" s="52">
        <v>316</v>
      </c>
      <c r="R155" s="44">
        <f>P155/Q155</f>
        <v>0.00632911392405063</v>
      </c>
      <c r="S155" s="44">
        <f>O155/Q155</f>
        <v>0.0126582278481013</v>
      </c>
      <c r="T155" s="45">
        <v>4</v>
      </c>
      <c r="U155" s="45">
        <f>O155-T155</f>
        <v>0</v>
      </c>
    </row>
    <row r="156" ht="18.3" customHeight="1">
      <c r="A156" t="s" s="46">
        <v>24</v>
      </c>
      <c r="B156" t="s" s="50">
        <v>36</v>
      </c>
      <c r="C156" t="s" s="38">
        <v>32</v>
      </c>
      <c r="D156" s="59">
        <v>61.04</v>
      </c>
      <c r="E156" t="s" s="39">
        <v>37</v>
      </c>
      <c r="F156" t="s" s="40">
        <v>227</v>
      </c>
      <c r="G156" s="41">
        <v>1</v>
      </c>
      <c r="H156" s="42"/>
      <c r="I156" s="42"/>
      <c r="J156" s="41">
        <v>2</v>
      </c>
      <c r="K156" s="41">
        <v>1</v>
      </c>
      <c r="L156" s="42"/>
      <c r="M156" s="42"/>
      <c r="N156" s="42"/>
      <c r="O156" s="41">
        <f>SUM(G156:N156)</f>
        <v>4</v>
      </c>
      <c r="P156" s="53">
        <v>2</v>
      </c>
      <c r="Q156" s="56">
        <v>317</v>
      </c>
      <c r="R156" s="55">
        <f>P156/Q156</f>
        <v>0.00630914826498423</v>
      </c>
      <c r="S156" s="44">
        <f>O156/Q156</f>
        <v>0.0126182965299685</v>
      </c>
      <c r="T156" s="45">
        <v>9</v>
      </c>
      <c r="U156" s="45">
        <f>O156-T156</f>
        <v>-5</v>
      </c>
    </row>
    <row r="157" ht="18.3" customHeight="1">
      <c r="A157" t="s" s="46">
        <v>24</v>
      </c>
      <c r="B157" t="s" s="50">
        <v>36</v>
      </c>
      <c r="C157" t="s" s="38">
        <v>26</v>
      </c>
      <c r="D157" s="61">
        <v>49.11</v>
      </c>
      <c r="E157" t="s" s="39">
        <v>27</v>
      </c>
      <c r="F157" t="s" s="40">
        <v>228</v>
      </c>
      <c r="G157" s="41">
        <v>1</v>
      </c>
      <c r="H157" s="41">
        <v>2</v>
      </c>
      <c r="I157" s="42"/>
      <c r="J157" s="42"/>
      <c r="K157" s="42"/>
      <c r="L157" s="42"/>
      <c r="M157" s="42"/>
      <c r="N157" s="42"/>
      <c r="O157" s="41">
        <v>4</v>
      </c>
      <c r="P157" s="53">
        <v>2</v>
      </c>
      <c r="Q157" s="56">
        <v>317</v>
      </c>
      <c r="R157" s="55">
        <f>P157/Q157</f>
        <v>0.00630914826498423</v>
      </c>
      <c r="S157" s="44">
        <f>O157/Q157</f>
        <v>0.0126182965299685</v>
      </c>
      <c r="T157" s="41">
        <v>0</v>
      </c>
      <c r="U157" s="45">
        <f>O157-T157</f>
        <v>4</v>
      </c>
    </row>
    <row r="158" ht="18.3" customHeight="1">
      <c r="A158" t="s" s="51">
        <v>49</v>
      </c>
      <c r="B158" t="s" s="50">
        <v>36</v>
      </c>
      <c r="C158" t="s" s="38">
        <v>26</v>
      </c>
      <c r="D158" s="59">
        <v>60.3</v>
      </c>
      <c r="E158" t="s" s="39">
        <v>37</v>
      </c>
      <c r="F158" t="s" s="40">
        <v>229</v>
      </c>
      <c r="G158" s="42"/>
      <c r="H158" s="41">
        <v>1</v>
      </c>
      <c r="I158" s="42"/>
      <c r="J158" s="41">
        <v>1</v>
      </c>
      <c r="K158" s="41">
        <v>2</v>
      </c>
      <c r="L158" s="42"/>
      <c r="M158" s="42"/>
      <c r="N158" s="42"/>
      <c r="O158" s="41">
        <f>SUM(G158:N158)</f>
        <v>4</v>
      </c>
      <c r="P158" s="41">
        <v>4</v>
      </c>
      <c r="Q158" s="58">
        <v>325</v>
      </c>
      <c r="R158" s="44">
        <f>P158/Q158</f>
        <v>0.0123076923076923</v>
      </c>
      <c r="S158" s="44">
        <f>O158/Q158</f>
        <v>0.0123076923076923</v>
      </c>
      <c r="T158" s="45">
        <v>2</v>
      </c>
      <c r="U158" s="45">
        <f>O158-T158</f>
        <v>2</v>
      </c>
    </row>
    <row r="159" ht="18.3" customHeight="1">
      <c r="A159" t="s" s="46">
        <v>24</v>
      </c>
      <c r="B159" t="s" s="50">
        <v>36</v>
      </c>
      <c r="C159" t="s" s="38">
        <v>26</v>
      </c>
      <c r="D159" s="49"/>
      <c r="E159" t="s" s="39">
        <v>176</v>
      </c>
      <c r="F159" t="s" s="40">
        <v>230</v>
      </c>
      <c r="G159" s="42"/>
      <c r="H159" s="42"/>
      <c r="I159" s="41">
        <v>2</v>
      </c>
      <c r="J159" s="41">
        <v>2</v>
      </c>
      <c r="K159" s="42"/>
      <c r="L159" s="42"/>
      <c r="M159" s="42"/>
      <c r="N159" s="42"/>
      <c r="O159" s="41">
        <f>SUM(G159:N159)</f>
        <v>4</v>
      </c>
      <c r="P159" s="41">
        <v>2</v>
      </c>
      <c r="Q159" s="41">
        <v>361</v>
      </c>
      <c r="R159" s="44">
        <f>P159/Q159</f>
        <v>0.00554016620498615</v>
      </c>
      <c r="S159" s="44">
        <f>O159/Q159</f>
        <v>0.0110803324099723</v>
      </c>
      <c r="T159" s="45">
        <v>1</v>
      </c>
      <c r="U159" s="45">
        <f>O159-T159</f>
        <v>3</v>
      </c>
    </row>
    <row r="160" ht="18.3" customHeight="1">
      <c r="A160" t="s" s="51">
        <v>49</v>
      </c>
      <c r="B160" t="s" s="50">
        <v>36</v>
      </c>
      <c r="C160" t="s" s="38">
        <v>50</v>
      </c>
      <c r="D160" s="49"/>
      <c r="E160" t="s" s="39">
        <v>124</v>
      </c>
      <c r="F160" t="s" s="40">
        <v>231</v>
      </c>
      <c r="G160" s="42"/>
      <c r="H160" s="42"/>
      <c r="I160" s="41">
        <v>1</v>
      </c>
      <c r="J160" s="41">
        <v>2</v>
      </c>
      <c r="K160" s="41">
        <v>1</v>
      </c>
      <c r="L160" s="42"/>
      <c r="M160" s="42"/>
      <c r="N160" s="42"/>
      <c r="O160" s="41">
        <f>SUM(G160:N160)</f>
        <v>4</v>
      </c>
      <c r="P160" s="41">
        <v>2</v>
      </c>
      <c r="Q160" s="41">
        <v>367</v>
      </c>
      <c r="R160" s="44">
        <f>P160/Q160</f>
        <v>0.00544959128065395</v>
      </c>
      <c r="S160" s="44">
        <f>O160/Q160</f>
        <v>0.0108991825613079</v>
      </c>
      <c r="T160" s="45">
        <v>6</v>
      </c>
      <c r="U160" s="45">
        <f>O160-T160</f>
        <v>-2</v>
      </c>
    </row>
    <row r="161" ht="18.3" customHeight="1">
      <c r="A161" t="s" s="51">
        <v>49</v>
      </c>
      <c r="B161" t="s" s="50">
        <v>36</v>
      </c>
      <c r="C161" t="s" s="38">
        <v>50</v>
      </c>
      <c r="D161" s="49"/>
      <c r="E161" t="s" s="39">
        <v>57</v>
      </c>
      <c r="F161" t="s" s="40">
        <v>232</v>
      </c>
      <c r="G161" s="42"/>
      <c r="H161" s="42"/>
      <c r="I161" s="41">
        <v>3</v>
      </c>
      <c r="J161" s="41">
        <v>1</v>
      </c>
      <c r="K161" s="42"/>
      <c r="L161" s="42"/>
      <c r="M161" s="42"/>
      <c r="N161" s="42"/>
      <c r="O161" s="41">
        <f>SUM(G161:N161)</f>
        <v>4</v>
      </c>
      <c r="P161" s="41">
        <v>3</v>
      </c>
      <c r="Q161" s="41">
        <v>390</v>
      </c>
      <c r="R161" s="44">
        <f>P161/Q161</f>
        <v>0.00769230769230769</v>
      </c>
      <c r="S161" s="44">
        <f>O161/Q161</f>
        <v>0.0102564102564103</v>
      </c>
      <c r="T161" s="45">
        <v>1</v>
      </c>
      <c r="U161" s="45">
        <f>O161-T161</f>
        <v>3</v>
      </c>
    </row>
    <row r="162" ht="18.3" customHeight="1">
      <c r="A162" t="s" s="46">
        <v>24</v>
      </c>
      <c r="B162" t="s" s="47">
        <v>31</v>
      </c>
      <c r="C162" t="s" s="38">
        <v>26</v>
      </c>
      <c r="D162" s="49"/>
      <c r="E162" t="s" s="39">
        <v>116</v>
      </c>
      <c r="F162" t="s" s="40">
        <v>233</v>
      </c>
      <c r="G162" s="41">
        <v>1</v>
      </c>
      <c r="H162" s="41">
        <v>1</v>
      </c>
      <c r="I162" s="42"/>
      <c r="J162" s="41">
        <v>1</v>
      </c>
      <c r="K162" s="41">
        <v>1</v>
      </c>
      <c r="L162" s="42"/>
      <c r="M162" s="42"/>
      <c r="N162" s="42"/>
      <c r="O162" s="41">
        <f>SUM(G162:N162)</f>
        <v>4</v>
      </c>
      <c r="P162" s="41">
        <v>4</v>
      </c>
      <c r="Q162" s="41">
        <v>398</v>
      </c>
      <c r="R162" s="44">
        <f>P162/Q162</f>
        <v>0.0100502512562814</v>
      </c>
      <c r="S162" s="44">
        <f>O162/Q162</f>
        <v>0.0100502512562814</v>
      </c>
      <c r="T162" s="45">
        <v>4</v>
      </c>
      <c r="U162" s="45">
        <f>O162-T162</f>
        <v>0</v>
      </c>
    </row>
    <row r="163" ht="18.3" customHeight="1">
      <c r="A163" t="s" s="51">
        <v>49</v>
      </c>
      <c r="B163" t="s" s="50">
        <v>36</v>
      </c>
      <c r="C163" t="s" s="38">
        <v>50</v>
      </c>
      <c r="D163" s="49"/>
      <c r="E163" t="s" s="39">
        <v>133</v>
      </c>
      <c r="F163" t="s" s="40">
        <v>234</v>
      </c>
      <c r="G163" s="42"/>
      <c r="H163" s="42"/>
      <c r="I163" s="42"/>
      <c r="J163" s="42"/>
      <c r="K163" s="42"/>
      <c r="L163" s="42"/>
      <c r="M163" s="42"/>
      <c r="N163" s="41">
        <v>4</v>
      </c>
      <c r="O163" s="41">
        <f>SUM(G163:N163)</f>
        <v>4</v>
      </c>
      <c r="P163" s="41">
        <v>2</v>
      </c>
      <c r="Q163" s="41">
        <v>400</v>
      </c>
      <c r="R163" s="44">
        <f>P163/Q163</f>
        <v>0.005</v>
      </c>
      <c r="S163" s="44">
        <f>O163/Q163</f>
        <v>0.01</v>
      </c>
      <c r="T163" s="45">
        <v>7</v>
      </c>
      <c r="U163" s="45">
        <f>O163-T163</f>
        <v>-3</v>
      </c>
    </row>
    <row r="164" ht="18.3" customHeight="1">
      <c r="A164" t="s" s="51">
        <v>49</v>
      </c>
      <c r="B164" t="s" s="47">
        <v>31</v>
      </c>
      <c r="C164" t="s" s="38">
        <v>50</v>
      </c>
      <c r="D164" s="49"/>
      <c r="E164" t="s" s="39">
        <v>57</v>
      </c>
      <c r="F164" t="s" s="40">
        <v>235</v>
      </c>
      <c r="G164" s="42"/>
      <c r="H164" s="41">
        <v>2</v>
      </c>
      <c r="I164" s="42"/>
      <c r="J164" s="41">
        <v>1</v>
      </c>
      <c r="K164" s="41">
        <v>1</v>
      </c>
      <c r="L164" s="42"/>
      <c r="M164" s="42"/>
      <c r="N164" s="42"/>
      <c r="O164" s="41">
        <f>SUM(G164:N164)</f>
        <v>4</v>
      </c>
      <c r="P164" s="41">
        <v>2</v>
      </c>
      <c r="Q164" s="41">
        <v>401</v>
      </c>
      <c r="R164" s="44">
        <f>P164/Q164</f>
        <v>0.00498753117206983</v>
      </c>
      <c r="S164" s="44">
        <f>O164/Q164</f>
        <v>0.009975062344139651</v>
      </c>
      <c r="T164" s="45">
        <v>4</v>
      </c>
      <c r="U164" s="45">
        <f>O164-T164</f>
        <v>0</v>
      </c>
    </row>
    <row r="165" ht="18.3" customHeight="1">
      <c r="A165" t="s" s="46">
        <v>24</v>
      </c>
      <c r="B165" t="s" s="46">
        <v>236</v>
      </c>
      <c r="C165" t="s" s="38">
        <v>26</v>
      </c>
      <c r="D165" s="62">
        <v>48.4</v>
      </c>
      <c r="E165" t="s" s="39">
        <v>41</v>
      </c>
      <c r="F165" t="s" s="40">
        <v>237</v>
      </c>
      <c r="G165" s="42"/>
      <c r="H165" s="41">
        <v>1</v>
      </c>
      <c r="I165" s="42"/>
      <c r="J165" s="41">
        <v>1</v>
      </c>
      <c r="K165" s="41">
        <v>2</v>
      </c>
      <c r="L165" s="42"/>
      <c r="M165" s="42"/>
      <c r="N165" s="42"/>
      <c r="O165" s="41">
        <f>SUM(G165:N165)</f>
        <v>4</v>
      </c>
      <c r="P165" s="41">
        <v>4</v>
      </c>
      <c r="Q165" s="41">
        <v>548</v>
      </c>
      <c r="R165" s="44">
        <f>P165/Q165</f>
        <v>0.0072992700729927</v>
      </c>
      <c r="S165" s="44">
        <f>O165/Q165</f>
        <v>0.0072992700729927</v>
      </c>
      <c r="T165" s="45">
        <v>7</v>
      </c>
      <c r="U165" s="45">
        <f>O165-T165</f>
        <v>-3</v>
      </c>
    </row>
    <row r="166" ht="18.3" customHeight="1">
      <c r="A166" t="s" s="36">
        <v>29</v>
      </c>
      <c r="B166" t="s" s="47">
        <v>31</v>
      </c>
      <c r="C166" t="s" s="38">
        <v>26</v>
      </c>
      <c r="D166" s="29">
        <v>64</v>
      </c>
      <c r="E166" t="s" s="39">
        <v>27</v>
      </c>
      <c r="F166" t="s" s="40">
        <v>238</v>
      </c>
      <c r="G166" s="42"/>
      <c r="H166" s="42"/>
      <c r="I166" s="41">
        <v>1</v>
      </c>
      <c r="J166" s="42"/>
      <c r="K166" s="41">
        <v>2</v>
      </c>
      <c r="L166" s="42"/>
      <c r="M166" s="42"/>
      <c r="N166" s="42"/>
      <c r="O166" s="41">
        <f>SUM(G166:N166)</f>
        <v>3</v>
      </c>
      <c r="P166" s="41">
        <v>2</v>
      </c>
      <c r="Q166" s="41">
        <v>117</v>
      </c>
      <c r="R166" s="44">
        <f>P166/Q166</f>
        <v>0.0170940170940171</v>
      </c>
      <c r="S166" s="44">
        <f>O166/Q166</f>
        <v>0.0256410256410256</v>
      </c>
      <c r="T166" s="45">
        <v>3</v>
      </c>
      <c r="U166" s="45">
        <f>O166-T166</f>
        <v>0</v>
      </c>
    </row>
    <row r="167" ht="18.3" customHeight="1">
      <c r="A167" t="s" s="46">
        <v>24</v>
      </c>
      <c r="B167" t="s" s="50">
        <v>36</v>
      </c>
      <c r="C167" t="s" s="38">
        <v>26</v>
      </c>
      <c r="D167" s="49"/>
      <c r="E167" t="s" s="39">
        <v>239</v>
      </c>
      <c r="F167" t="s" s="40">
        <v>240</v>
      </c>
      <c r="G167" s="42"/>
      <c r="H167" s="42"/>
      <c r="I167" s="42"/>
      <c r="J167" s="41">
        <v>2</v>
      </c>
      <c r="K167" s="42"/>
      <c r="L167" s="41">
        <v>1</v>
      </c>
      <c r="M167" s="42"/>
      <c r="N167" s="42"/>
      <c r="O167" s="41">
        <f>SUM(G167:N167)</f>
        <v>3</v>
      </c>
      <c r="P167" s="41">
        <v>3</v>
      </c>
      <c r="Q167" s="41">
        <v>125</v>
      </c>
      <c r="R167" s="44">
        <f>P167/Q167</f>
        <v>0.024</v>
      </c>
      <c r="S167" s="44">
        <f>O167/Q167</f>
        <v>0.024</v>
      </c>
      <c r="T167" s="45">
        <v>2</v>
      </c>
      <c r="U167" s="45">
        <f>O167-T167</f>
        <v>1</v>
      </c>
    </row>
    <row r="168" ht="18.3" customHeight="1">
      <c r="A168" t="s" s="51">
        <v>49</v>
      </c>
      <c r="B168" t="s" s="50">
        <v>36</v>
      </c>
      <c r="C168" t="s" s="38">
        <v>32</v>
      </c>
      <c r="D168" s="60">
        <v>58</v>
      </c>
      <c r="E168" t="s" s="39">
        <v>27</v>
      </c>
      <c r="F168" t="s" s="40">
        <v>241</v>
      </c>
      <c r="G168" s="42"/>
      <c r="H168" s="42"/>
      <c r="I168" s="41">
        <v>3</v>
      </c>
      <c r="J168" s="42"/>
      <c r="K168" s="42"/>
      <c r="L168" s="42"/>
      <c r="M168" s="42"/>
      <c r="N168" s="42"/>
      <c r="O168" s="41">
        <f>SUM(G168:N168)</f>
        <v>3</v>
      </c>
      <c r="P168" s="41">
        <v>3</v>
      </c>
      <c r="Q168" s="43">
        <v>146</v>
      </c>
      <c r="R168" s="44">
        <f>P168/Q168</f>
        <v>0.0205479452054795</v>
      </c>
      <c r="S168" s="44">
        <f>O168/Q168</f>
        <v>0.0205479452054795</v>
      </c>
      <c r="T168" s="45">
        <v>1</v>
      </c>
      <c r="U168" s="45">
        <f>O168-T168</f>
        <v>2</v>
      </c>
    </row>
    <row r="169" ht="18.3" customHeight="1">
      <c r="A169" t="s" s="36">
        <v>29</v>
      </c>
      <c r="B169" t="s" s="50">
        <v>36</v>
      </c>
      <c r="C169" t="s" s="38">
        <v>32</v>
      </c>
      <c r="D169" s="49"/>
      <c r="E169" t="s" s="39">
        <v>34</v>
      </c>
      <c r="F169" t="s" s="40">
        <v>242</v>
      </c>
      <c r="G169" s="42"/>
      <c r="H169" s="42"/>
      <c r="I169" s="41">
        <v>1</v>
      </c>
      <c r="J169" s="42"/>
      <c r="K169" s="42"/>
      <c r="L169" s="41">
        <v>1</v>
      </c>
      <c r="M169" s="41">
        <v>1</v>
      </c>
      <c r="N169" s="42"/>
      <c r="O169" s="41">
        <f>SUM(G169:N169)</f>
        <v>3</v>
      </c>
      <c r="P169" s="41">
        <v>2</v>
      </c>
      <c r="Q169" s="52">
        <v>160</v>
      </c>
      <c r="R169" s="44">
        <f>P169/Q169</f>
        <v>0.0125</v>
      </c>
      <c r="S169" s="44">
        <f>O169/Q169</f>
        <v>0.01875</v>
      </c>
      <c r="T169" s="45">
        <v>3</v>
      </c>
      <c r="U169" s="45">
        <f>O169-T169</f>
        <v>0</v>
      </c>
    </row>
    <row r="170" ht="18.3" customHeight="1">
      <c r="A170" t="s" s="46">
        <v>24</v>
      </c>
      <c r="B170" t="s" s="47">
        <v>31</v>
      </c>
      <c r="C170" t="s" s="38">
        <v>32</v>
      </c>
      <c r="D170" s="29">
        <v>63.88</v>
      </c>
      <c r="E170" t="s" s="39">
        <v>57</v>
      </c>
      <c r="F170" t="s" s="40">
        <v>243</v>
      </c>
      <c r="G170" s="42"/>
      <c r="H170" s="41">
        <v>1</v>
      </c>
      <c r="I170" s="41">
        <v>2</v>
      </c>
      <c r="J170" s="42"/>
      <c r="K170" s="42"/>
      <c r="L170" s="42"/>
      <c r="M170" s="42"/>
      <c r="N170" s="42"/>
      <c r="O170" s="41">
        <f>SUM(G170:N170)</f>
        <v>3</v>
      </c>
      <c r="P170" s="53">
        <v>1</v>
      </c>
      <c r="Q170" s="56">
        <v>170</v>
      </c>
      <c r="R170" s="55">
        <f>P170/Q170</f>
        <v>0.00588235294117647</v>
      </c>
      <c r="S170" s="44">
        <f>O170/Q170</f>
        <v>0.0176470588235294</v>
      </c>
      <c r="T170" s="45">
        <v>2</v>
      </c>
      <c r="U170" s="45">
        <f>O170-T170</f>
        <v>1</v>
      </c>
    </row>
    <row r="171" ht="18.3" customHeight="1">
      <c r="A171" t="s" s="36">
        <v>29</v>
      </c>
      <c r="B171" s="63"/>
      <c r="C171" t="s" s="38">
        <v>244</v>
      </c>
      <c r="D171" s="49"/>
      <c r="E171" t="s" s="39">
        <v>34</v>
      </c>
      <c r="F171" t="s" s="40">
        <v>245</v>
      </c>
      <c r="G171" s="42"/>
      <c r="H171" s="42"/>
      <c r="I171" s="42"/>
      <c r="J171" s="42"/>
      <c r="K171" s="42"/>
      <c r="L171" s="42"/>
      <c r="M171" s="42"/>
      <c r="N171" s="41">
        <v>3</v>
      </c>
      <c r="O171" s="41">
        <f>SUM(G171:N171)</f>
        <v>3</v>
      </c>
      <c r="P171" s="42"/>
      <c r="Q171" s="64">
        <v>170</v>
      </c>
      <c r="R171" s="44">
        <f>P171/Q171</f>
        <v>0</v>
      </c>
      <c r="S171" s="44">
        <f>O171/Q171</f>
        <v>0.0176470588235294</v>
      </c>
      <c r="T171" s="45">
        <v>3</v>
      </c>
      <c r="U171" s="45">
        <f>O171-T171</f>
        <v>0</v>
      </c>
    </row>
    <row r="172" ht="18.3" customHeight="1">
      <c r="A172" t="s" s="46">
        <v>24</v>
      </c>
      <c r="B172" t="s" s="47">
        <v>31</v>
      </c>
      <c r="C172" t="s" s="38">
        <v>32</v>
      </c>
      <c r="D172" s="49"/>
      <c r="E172" t="s" s="39">
        <v>81</v>
      </c>
      <c r="F172" t="s" s="40">
        <v>246</v>
      </c>
      <c r="G172" s="42"/>
      <c r="H172" s="42"/>
      <c r="I172" s="42"/>
      <c r="J172" s="42"/>
      <c r="K172" s="42"/>
      <c r="L172" s="42"/>
      <c r="M172" s="42"/>
      <c r="N172" s="41">
        <v>3</v>
      </c>
      <c r="O172" s="41">
        <f>SUM(G172:N172)</f>
        <v>3</v>
      </c>
      <c r="P172" s="42"/>
      <c r="Q172" s="43">
        <v>200</v>
      </c>
      <c r="R172" s="44">
        <f>P172/Q172</f>
        <v>0</v>
      </c>
      <c r="S172" s="44">
        <f>O172/Q172</f>
        <v>0.015</v>
      </c>
      <c r="T172" s="45">
        <v>3</v>
      </c>
      <c r="U172" s="45">
        <f>O172-T172</f>
        <v>0</v>
      </c>
    </row>
    <row r="173" ht="18.3" customHeight="1">
      <c r="A173" t="s" s="46">
        <v>24</v>
      </c>
      <c r="B173" t="s" s="50">
        <v>36</v>
      </c>
      <c r="C173" t="s" s="38">
        <v>26</v>
      </c>
      <c r="D173" s="49"/>
      <c r="E173" t="s" s="39">
        <v>66</v>
      </c>
      <c r="F173" t="s" s="40">
        <v>247</v>
      </c>
      <c r="G173" s="41">
        <v>1</v>
      </c>
      <c r="H173" s="41">
        <v>1</v>
      </c>
      <c r="I173" s="42"/>
      <c r="J173" s="41">
        <v>1</v>
      </c>
      <c r="K173" s="42"/>
      <c r="L173" s="42"/>
      <c r="M173" s="42"/>
      <c r="N173" s="42"/>
      <c r="O173" s="41">
        <f>SUM(G173:N173)</f>
        <v>3</v>
      </c>
      <c r="P173" s="41">
        <v>2</v>
      </c>
      <c r="Q173" s="41">
        <v>226</v>
      </c>
      <c r="R173" s="44">
        <f>P173/Q173</f>
        <v>0.00884955752212389</v>
      </c>
      <c r="S173" s="44">
        <f>O173/Q173</f>
        <v>0.0132743362831858</v>
      </c>
      <c r="T173" s="45">
        <v>4</v>
      </c>
      <c r="U173" s="45">
        <f>O173-T173</f>
        <v>-1</v>
      </c>
    </row>
    <row r="174" ht="18.3" customHeight="1">
      <c r="A174" t="s" s="51">
        <v>49</v>
      </c>
      <c r="B174" t="s" s="50">
        <v>36</v>
      </c>
      <c r="C174" t="s" s="38">
        <v>50</v>
      </c>
      <c r="D174" s="49"/>
      <c r="E174" t="s" s="39">
        <v>214</v>
      </c>
      <c r="F174" t="s" s="40">
        <v>248</v>
      </c>
      <c r="G174" s="42"/>
      <c r="H174" s="41">
        <v>1</v>
      </c>
      <c r="I174" s="42"/>
      <c r="J174" s="41">
        <v>2</v>
      </c>
      <c r="K174" s="42"/>
      <c r="L174" s="42"/>
      <c r="M174" s="42"/>
      <c r="N174" s="42"/>
      <c r="O174" s="41">
        <f>SUM(G174:N174)</f>
        <v>3</v>
      </c>
      <c r="P174" s="41">
        <v>1</v>
      </c>
      <c r="Q174" s="41">
        <v>230</v>
      </c>
      <c r="R174" s="44">
        <f>P174/Q174</f>
        <v>0.00434782608695652</v>
      </c>
      <c r="S174" s="44">
        <f>O174/Q174</f>
        <v>0.0130434782608696</v>
      </c>
      <c r="T174" s="45">
        <v>2</v>
      </c>
      <c r="U174" s="45">
        <f>O174-T174</f>
        <v>1</v>
      </c>
    </row>
    <row r="175" ht="18.3" customHeight="1">
      <c r="A175" t="s" s="51">
        <v>49</v>
      </c>
      <c r="B175" t="s" s="50">
        <v>36</v>
      </c>
      <c r="C175" t="s" s="38">
        <v>50</v>
      </c>
      <c r="D175" s="49"/>
      <c r="E175" t="s" s="39">
        <v>91</v>
      </c>
      <c r="F175" t="s" s="40">
        <v>249</v>
      </c>
      <c r="G175" s="42"/>
      <c r="H175" s="41">
        <v>1</v>
      </c>
      <c r="I175" s="42"/>
      <c r="J175" s="41">
        <v>1</v>
      </c>
      <c r="K175" s="41">
        <v>1</v>
      </c>
      <c r="L175" s="42"/>
      <c r="M175" s="42"/>
      <c r="N175" s="42"/>
      <c r="O175" s="41">
        <f>SUM(G175:N175)</f>
        <v>3</v>
      </c>
      <c r="P175" s="41">
        <v>2</v>
      </c>
      <c r="Q175" s="41">
        <v>240</v>
      </c>
      <c r="R175" s="44">
        <f>P175/Q175</f>
        <v>0.00833333333333333</v>
      </c>
      <c r="S175" s="44">
        <f>O175/Q175</f>
        <v>0.0125</v>
      </c>
      <c r="T175" s="45">
        <v>5</v>
      </c>
      <c r="U175" s="45">
        <f>O175-T175</f>
        <v>-2</v>
      </c>
    </row>
    <row r="176" ht="18.3" customHeight="1">
      <c r="A176" t="s" s="46">
        <v>24</v>
      </c>
      <c r="B176" t="s" s="50">
        <v>36</v>
      </c>
      <c r="C176" t="s" s="38">
        <v>26</v>
      </c>
      <c r="D176" s="49"/>
      <c r="E176" t="s" s="39">
        <v>66</v>
      </c>
      <c r="F176" t="s" s="40">
        <v>250</v>
      </c>
      <c r="G176" s="41">
        <v>1</v>
      </c>
      <c r="H176" s="42"/>
      <c r="I176" s="41">
        <v>1</v>
      </c>
      <c r="J176" s="41">
        <v>1</v>
      </c>
      <c r="K176" s="42"/>
      <c r="L176" s="42"/>
      <c r="M176" s="42"/>
      <c r="N176" s="42"/>
      <c r="O176" s="41">
        <f>SUM(G176:N176)</f>
        <v>3</v>
      </c>
      <c r="P176" s="41">
        <v>3</v>
      </c>
      <c r="Q176" s="41">
        <v>263</v>
      </c>
      <c r="R176" s="44">
        <f>P176/Q176</f>
        <v>0.0114068441064639</v>
      </c>
      <c r="S176" s="44">
        <f>O176/Q176</f>
        <v>0.0114068441064639</v>
      </c>
      <c r="T176" s="45">
        <v>2</v>
      </c>
      <c r="U176" s="45">
        <f>O176-T176</f>
        <v>1</v>
      </c>
    </row>
    <row r="177" ht="18.3" customHeight="1">
      <c r="A177" t="s" s="51">
        <v>49</v>
      </c>
      <c r="B177" t="s" s="50">
        <v>36</v>
      </c>
      <c r="C177" t="s" s="38">
        <v>50</v>
      </c>
      <c r="D177" s="49"/>
      <c r="E177" t="s" s="39">
        <v>216</v>
      </c>
      <c r="F177" t="s" s="40">
        <v>251</v>
      </c>
      <c r="G177" s="42"/>
      <c r="H177" s="42"/>
      <c r="I177" s="41">
        <v>1</v>
      </c>
      <c r="J177" s="41">
        <v>1</v>
      </c>
      <c r="K177" s="41">
        <v>1</v>
      </c>
      <c r="L177" s="42"/>
      <c r="M177" s="42"/>
      <c r="N177" s="42"/>
      <c r="O177" s="41">
        <f>SUM(G177:N177)</f>
        <v>3</v>
      </c>
      <c r="P177" s="41">
        <v>2</v>
      </c>
      <c r="Q177" s="52">
        <v>272</v>
      </c>
      <c r="R177" s="44">
        <f>P177/Q177</f>
        <v>0.00735294117647059</v>
      </c>
      <c r="S177" s="44">
        <f>O177/Q177</f>
        <v>0.0110294117647059</v>
      </c>
      <c r="T177" s="45">
        <v>3</v>
      </c>
      <c r="U177" s="45">
        <f>O177-T177</f>
        <v>0</v>
      </c>
    </row>
    <row r="178" ht="18.3" customHeight="1">
      <c r="A178" t="s" s="46">
        <v>24</v>
      </c>
      <c r="B178" t="s" s="50">
        <v>36</v>
      </c>
      <c r="C178" t="s" s="38">
        <v>26</v>
      </c>
      <c r="D178" s="59">
        <v>59.66</v>
      </c>
      <c r="E178" t="s" s="39">
        <v>37</v>
      </c>
      <c r="F178" t="s" s="40">
        <v>252</v>
      </c>
      <c r="G178" s="42"/>
      <c r="H178" s="41">
        <v>2</v>
      </c>
      <c r="I178" s="42"/>
      <c r="J178" s="42"/>
      <c r="K178" s="41">
        <v>1</v>
      </c>
      <c r="L178" s="42"/>
      <c r="M178" s="42"/>
      <c r="N178" s="42"/>
      <c r="O178" s="41">
        <f>SUM(G178:N178)</f>
        <v>3</v>
      </c>
      <c r="P178" s="53">
        <v>2</v>
      </c>
      <c r="Q178" s="56">
        <v>275</v>
      </c>
      <c r="R178" s="55">
        <f>P178/Q178</f>
        <v>0.00727272727272727</v>
      </c>
      <c r="S178" s="44">
        <f>O178/Q178</f>
        <v>0.0109090909090909</v>
      </c>
      <c r="T178" s="45">
        <v>2</v>
      </c>
      <c r="U178" s="45">
        <f>O178-T178</f>
        <v>1</v>
      </c>
    </row>
    <row r="179" ht="18.3" customHeight="1">
      <c r="A179" t="s" s="51">
        <v>49</v>
      </c>
      <c r="B179" t="s" s="50">
        <v>36</v>
      </c>
      <c r="C179" t="s" s="38">
        <v>26</v>
      </c>
      <c r="D179" s="49"/>
      <c r="E179" t="s" s="39">
        <v>91</v>
      </c>
      <c r="F179" t="s" s="40">
        <v>253</v>
      </c>
      <c r="G179" s="42"/>
      <c r="H179" s="42"/>
      <c r="I179" s="42"/>
      <c r="J179" s="41">
        <v>3</v>
      </c>
      <c r="K179" s="42"/>
      <c r="L179" s="42"/>
      <c r="M179" s="42"/>
      <c r="N179" s="42"/>
      <c r="O179" s="41">
        <f>SUM(G179:N179)</f>
        <v>3</v>
      </c>
      <c r="P179" s="41">
        <v>1</v>
      </c>
      <c r="Q179" s="58">
        <v>276</v>
      </c>
      <c r="R179" s="44">
        <f>P179/Q179</f>
        <v>0.0036231884057971</v>
      </c>
      <c r="S179" s="44">
        <f>O179/Q179</f>
        <v>0.0108695652173913</v>
      </c>
      <c r="T179" s="45">
        <v>1</v>
      </c>
      <c r="U179" s="45">
        <f>O179-T179</f>
        <v>2</v>
      </c>
    </row>
    <row r="180" ht="18.3" customHeight="1">
      <c r="A180" t="s" s="46">
        <v>24</v>
      </c>
      <c r="B180" t="s" s="50">
        <v>36</v>
      </c>
      <c r="C180" t="s" s="38">
        <v>26</v>
      </c>
      <c r="D180" s="59">
        <v>62.21</v>
      </c>
      <c r="E180" t="s" s="39">
        <v>27</v>
      </c>
      <c r="F180" t="s" s="40">
        <v>254</v>
      </c>
      <c r="G180" s="42"/>
      <c r="H180" s="42"/>
      <c r="I180" s="42"/>
      <c r="J180" s="41">
        <v>3</v>
      </c>
      <c r="K180" s="42"/>
      <c r="L180" s="42"/>
      <c r="M180" s="42"/>
      <c r="N180" s="42"/>
      <c r="O180" s="41">
        <f>SUM(G180:N180)</f>
        <v>3</v>
      </c>
      <c r="P180" s="42"/>
      <c r="Q180" s="41">
        <v>292</v>
      </c>
      <c r="R180" s="44">
        <f>P180/Q180</f>
        <v>0</v>
      </c>
      <c r="S180" s="44">
        <f>O180/Q180</f>
        <v>0.0102739726027397</v>
      </c>
      <c r="T180" s="45">
        <v>2</v>
      </c>
      <c r="U180" s="45">
        <f>O180-T180</f>
        <v>1</v>
      </c>
    </row>
    <row r="181" ht="18.3" customHeight="1">
      <c r="A181" t="s" s="46">
        <v>24</v>
      </c>
      <c r="B181" t="s" s="50">
        <v>36</v>
      </c>
      <c r="C181" t="s" s="38">
        <v>26</v>
      </c>
      <c r="D181" s="65">
        <v>42.2</v>
      </c>
      <c r="E181" t="s" s="39">
        <v>57</v>
      </c>
      <c r="F181" t="s" s="40">
        <v>255</v>
      </c>
      <c r="G181" s="42"/>
      <c r="H181" s="42"/>
      <c r="I181" s="42"/>
      <c r="J181" s="41">
        <v>2</v>
      </c>
      <c r="K181" s="41">
        <v>1</v>
      </c>
      <c r="L181" s="42"/>
      <c r="M181" s="42"/>
      <c r="N181" s="42"/>
      <c r="O181" s="41">
        <f>SUM(G181:N181)</f>
        <v>3</v>
      </c>
      <c r="P181" s="41">
        <v>3</v>
      </c>
      <c r="Q181" s="41">
        <v>307</v>
      </c>
      <c r="R181" s="44">
        <f>P181/Q181</f>
        <v>0.00977198697068404</v>
      </c>
      <c r="S181" s="44">
        <f>O181/Q181</f>
        <v>0.00977198697068404</v>
      </c>
      <c r="T181" s="45">
        <v>2</v>
      </c>
      <c r="U181" s="45">
        <f>O181-T181</f>
        <v>1</v>
      </c>
    </row>
    <row r="182" ht="18.3" customHeight="1">
      <c r="A182" t="s" s="51">
        <v>49</v>
      </c>
      <c r="B182" t="s" s="50">
        <v>36</v>
      </c>
      <c r="C182" t="s" s="38">
        <v>50</v>
      </c>
      <c r="D182" s="49"/>
      <c r="E182" t="s" s="39">
        <v>256</v>
      </c>
      <c r="F182" t="s" s="40">
        <v>257</v>
      </c>
      <c r="G182" s="42"/>
      <c r="H182" s="42"/>
      <c r="I182" s="42"/>
      <c r="J182" s="42"/>
      <c r="K182" s="42"/>
      <c r="L182" s="42"/>
      <c r="M182" s="42"/>
      <c r="N182" s="41">
        <v>3</v>
      </c>
      <c r="O182" s="41">
        <f>SUM(G182:N182)</f>
        <v>3</v>
      </c>
      <c r="P182" s="41">
        <v>3</v>
      </c>
      <c r="Q182" s="41">
        <v>311</v>
      </c>
      <c r="R182" s="44">
        <f>P182/Q182</f>
        <v>0.009646302250803859</v>
      </c>
      <c r="S182" s="44">
        <f>O182/Q182</f>
        <v>0.009646302250803859</v>
      </c>
      <c r="T182" s="45">
        <v>1</v>
      </c>
      <c r="U182" s="45">
        <f>O182-T182</f>
        <v>2</v>
      </c>
    </row>
    <row r="183" ht="18.3" customHeight="1">
      <c r="A183" t="s" s="51">
        <v>49</v>
      </c>
      <c r="B183" t="s" s="50">
        <v>36</v>
      </c>
      <c r="C183" t="s" s="38">
        <v>50</v>
      </c>
      <c r="D183" s="49"/>
      <c r="E183" t="s" s="39">
        <v>41</v>
      </c>
      <c r="F183" t="s" s="40">
        <v>258</v>
      </c>
      <c r="G183" s="42"/>
      <c r="H183" s="42"/>
      <c r="I183" s="41">
        <v>1</v>
      </c>
      <c r="J183" s="41">
        <v>1</v>
      </c>
      <c r="K183" s="42"/>
      <c r="L183" s="41">
        <v>1</v>
      </c>
      <c r="M183" s="42"/>
      <c r="N183" s="42"/>
      <c r="O183" s="41">
        <f>SUM(G183:N183)</f>
        <v>3</v>
      </c>
      <c r="P183" s="41">
        <v>2</v>
      </c>
      <c r="Q183" s="41">
        <v>318</v>
      </c>
      <c r="R183" s="44">
        <f>P183/Q183</f>
        <v>0.00628930817610063</v>
      </c>
      <c r="S183" s="44">
        <f>O183/Q183</f>
        <v>0.00943396226415094</v>
      </c>
      <c r="T183" s="41">
        <v>0</v>
      </c>
      <c r="U183" s="45">
        <f>O183-T183</f>
        <v>3</v>
      </c>
    </row>
    <row r="184" ht="18.3" customHeight="1">
      <c r="A184" t="s" s="51">
        <v>49</v>
      </c>
      <c r="B184" t="s" s="50">
        <v>36</v>
      </c>
      <c r="C184" t="s" s="38">
        <v>50</v>
      </c>
      <c r="D184" s="49"/>
      <c r="E184" t="s" s="39">
        <v>95</v>
      </c>
      <c r="F184" t="s" s="40">
        <v>259</v>
      </c>
      <c r="G184" s="42"/>
      <c r="H184" s="42"/>
      <c r="I184" s="42"/>
      <c r="J184" s="42"/>
      <c r="K184" s="42"/>
      <c r="L184" s="42"/>
      <c r="M184" s="42"/>
      <c r="N184" s="41">
        <v>3</v>
      </c>
      <c r="O184" s="41">
        <f>SUM(G184:N184)</f>
        <v>3</v>
      </c>
      <c r="P184" s="41">
        <v>1</v>
      </c>
      <c r="Q184" s="41">
        <v>319</v>
      </c>
      <c r="R184" s="44">
        <f>P184/Q184</f>
        <v>0.00313479623824451</v>
      </c>
      <c r="S184" s="44">
        <f>O184/Q184</f>
        <v>0.009404388714733539</v>
      </c>
      <c r="T184" s="45">
        <v>3</v>
      </c>
      <c r="U184" s="45">
        <f>O184-T184</f>
        <v>0</v>
      </c>
    </row>
    <row r="185" ht="18.3" customHeight="1">
      <c r="A185" t="s" s="51">
        <v>49</v>
      </c>
      <c r="B185" t="s" s="50">
        <v>36</v>
      </c>
      <c r="C185" t="s" s="38">
        <v>50</v>
      </c>
      <c r="D185" s="49"/>
      <c r="E185" t="s" s="39">
        <v>27</v>
      </c>
      <c r="F185" t="s" s="40">
        <v>260</v>
      </c>
      <c r="G185" s="41">
        <v>1</v>
      </c>
      <c r="H185" s="42"/>
      <c r="I185" s="42"/>
      <c r="J185" s="41">
        <v>1</v>
      </c>
      <c r="K185" s="41">
        <v>1</v>
      </c>
      <c r="L185" s="42"/>
      <c r="M185" s="42"/>
      <c r="N185" s="42"/>
      <c r="O185" s="41">
        <f>SUM(G185:N185)</f>
        <v>3</v>
      </c>
      <c r="P185" s="41">
        <v>2</v>
      </c>
      <c r="Q185" s="43">
        <v>323</v>
      </c>
      <c r="R185" s="44">
        <f>P185/Q185</f>
        <v>0.00619195046439628</v>
      </c>
      <c r="S185" s="44">
        <f>O185/Q185</f>
        <v>0.00928792569659443</v>
      </c>
      <c r="T185" s="45">
        <v>4</v>
      </c>
      <c r="U185" s="45">
        <f>O185-T185</f>
        <v>-1</v>
      </c>
    </row>
    <row r="186" ht="18.3" customHeight="1">
      <c r="A186" t="s" s="51">
        <v>49</v>
      </c>
      <c r="B186" t="s" s="50">
        <v>36</v>
      </c>
      <c r="C186" t="s" s="38">
        <v>50</v>
      </c>
      <c r="D186" s="49"/>
      <c r="E186" t="s" s="39">
        <v>57</v>
      </c>
      <c r="F186" t="s" s="40">
        <v>261</v>
      </c>
      <c r="G186" s="42"/>
      <c r="H186" s="42"/>
      <c r="I186" s="42"/>
      <c r="J186" s="41">
        <v>3</v>
      </c>
      <c r="K186" s="42"/>
      <c r="L186" s="42"/>
      <c r="M186" s="42"/>
      <c r="N186" s="42"/>
      <c r="O186" s="41">
        <f>SUM(G186:N186)</f>
        <v>3</v>
      </c>
      <c r="P186" s="41">
        <v>1</v>
      </c>
      <c r="Q186" s="41">
        <v>324</v>
      </c>
      <c r="R186" s="44">
        <f>P186/Q186</f>
        <v>0.00308641975308642</v>
      </c>
      <c r="S186" s="44">
        <f>O186/Q186</f>
        <v>0.00925925925925926</v>
      </c>
      <c r="T186" s="45">
        <v>4</v>
      </c>
      <c r="U186" s="45">
        <f>O186-T186</f>
        <v>-1</v>
      </c>
    </row>
    <row r="187" ht="18.3" customHeight="1">
      <c r="A187" t="s" s="51">
        <v>49</v>
      </c>
      <c r="B187" t="s" s="50">
        <v>36</v>
      </c>
      <c r="C187" t="s" s="38">
        <v>50</v>
      </c>
      <c r="D187" s="49"/>
      <c r="E187" t="s" s="39">
        <v>116</v>
      </c>
      <c r="F187" t="s" s="40">
        <v>262</v>
      </c>
      <c r="G187" s="42"/>
      <c r="H187" s="42"/>
      <c r="I187" s="42"/>
      <c r="J187" s="42"/>
      <c r="K187" s="42"/>
      <c r="L187" s="42"/>
      <c r="M187" s="42"/>
      <c r="N187" s="41">
        <v>3</v>
      </c>
      <c r="O187" s="41">
        <f>SUM(G187:N187)</f>
        <v>3</v>
      </c>
      <c r="P187" s="52">
        <v>3</v>
      </c>
      <c r="Q187" s="52">
        <v>360</v>
      </c>
      <c r="R187" s="44">
        <f>P187/Q187</f>
        <v>0.00833333333333333</v>
      </c>
      <c r="S187" s="44">
        <f>O187/Q187</f>
        <v>0.00833333333333333</v>
      </c>
      <c r="T187" s="45">
        <v>6</v>
      </c>
      <c r="U187" s="45">
        <f>O187-T187</f>
        <v>-3</v>
      </c>
    </row>
    <row r="188" ht="18.3" customHeight="1">
      <c r="A188" t="s" s="46">
        <v>24</v>
      </c>
      <c r="B188" t="s" s="50">
        <v>36</v>
      </c>
      <c r="C188" t="s" s="38">
        <v>26</v>
      </c>
      <c r="D188" s="61">
        <v>51.87</v>
      </c>
      <c r="E188" t="s" s="39">
        <v>27</v>
      </c>
      <c r="F188" t="s" s="40">
        <v>263</v>
      </c>
      <c r="G188" s="42"/>
      <c r="H188" s="42"/>
      <c r="I188" s="42"/>
      <c r="J188" s="41">
        <v>3</v>
      </c>
      <c r="K188" s="42"/>
      <c r="L188" s="42"/>
      <c r="M188" s="42"/>
      <c r="N188" s="42"/>
      <c r="O188" s="53">
        <f>SUM(G188:N188)</f>
        <v>3</v>
      </c>
      <c r="P188" s="56">
        <v>2</v>
      </c>
      <c r="Q188" s="56">
        <v>388</v>
      </c>
      <c r="R188" s="55">
        <f>P188/Q188</f>
        <v>0.00515463917525773</v>
      </c>
      <c r="S188" s="44">
        <f>O188/Q188</f>
        <v>0.0077319587628866</v>
      </c>
      <c r="T188" s="45">
        <v>2</v>
      </c>
      <c r="U188" s="45">
        <f>O188-T188</f>
        <v>1</v>
      </c>
    </row>
    <row r="189" ht="18.3" customHeight="1">
      <c r="A189" t="s" s="46">
        <v>24</v>
      </c>
      <c r="B189" t="s" s="50">
        <v>36</v>
      </c>
      <c r="C189" t="s" s="38">
        <v>26</v>
      </c>
      <c r="D189" s="65">
        <v>35.2</v>
      </c>
      <c r="E189" t="s" s="39">
        <v>57</v>
      </c>
      <c r="F189" t="s" s="40">
        <v>264</v>
      </c>
      <c r="G189" s="42"/>
      <c r="H189" s="42"/>
      <c r="I189" s="41">
        <v>1</v>
      </c>
      <c r="J189" s="42"/>
      <c r="K189" s="41">
        <v>2</v>
      </c>
      <c r="L189" s="42"/>
      <c r="M189" s="42"/>
      <c r="N189" s="42"/>
      <c r="O189" s="41">
        <f>SUM(G189:N189)</f>
        <v>3</v>
      </c>
      <c r="P189" s="58">
        <v>3</v>
      </c>
      <c r="Q189" s="58">
        <v>398</v>
      </c>
      <c r="R189" s="44">
        <f>P189/Q189</f>
        <v>0.00753768844221106</v>
      </c>
      <c r="S189" s="44">
        <f>O189/Q189</f>
        <v>0.00753768844221106</v>
      </c>
      <c r="T189" s="45">
        <v>2</v>
      </c>
      <c r="U189" s="45">
        <f>O189-T189</f>
        <v>1</v>
      </c>
    </row>
    <row r="190" ht="18.3" customHeight="1">
      <c r="A190" t="s" s="46">
        <v>24</v>
      </c>
      <c r="B190" t="s" s="50">
        <v>36</v>
      </c>
      <c r="C190" t="s" s="38">
        <v>50</v>
      </c>
      <c r="D190" s="49"/>
      <c r="E190" t="s" s="39">
        <v>27</v>
      </c>
      <c r="F190" t="s" s="40">
        <v>265</v>
      </c>
      <c r="G190" s="42"/>
      <c r="H190" s="42"/>
      <c r="I190" s="41">
        <v>2</v>
      </c>
      <c r="J190" s="41">
        <v>1</v>
      </c>
      <c r="K190" s="42"/>
      <c r="L190" s="42"/>
      <c r="M190" s="42"/>
      <c r="N190" s="42"/>
      <c r="O190" s="41">
        <f>SUM(G190:N190)</f>
        <v>3</v>
      </c>
      <c r="P190" s="41">
        <v>1</v>
      </c>
      <c r="Q190" s="41">
        <v>456</v>
      </c>
      <c r="R190" s="44">
        <f>P190/Q190</f>
        <v>0.00219298245614035</v>
      </c>
      <c r="S190" s="44">
        <f>O190/Q190</f>
        <v>0.00657894736842105</v>
      </c>
      <c r="T190" s="41">
        <v>0</v>
      </c>
      <c r="U190" s="45">
        <f>O190-T190</f>
        <v>3</v>
      </c>
    </row>
    <row r="191" ht="18.3" customHeight="1">
      <c r="A191" t="s" s="46">
        <v>24</v>
      </c>
      <c r="B191" t="s" s="50">
        <v>36</v>
      </c>
      <c r="C191" t="s" s="38">
        <v>32</v>
      </c>
      <c r="D191" s="49"/>
      <c r="E191" t="s" s="39">
        <v>75</v>
      </c>
      <c r="F191" t="s" s="40">
        <v>266</v>
      </c>
      <c r="G191" s="42"/>
      <c r="H191" s="42"/>
      <c r="I191" s="41">
        <v>1</v>
      </c>
      <c r="J191" s="42"/>
      <c r="K191" s="42"/>
      <c r="L191" s="42"/>
      <c r="M191" s="41">
        <v>1</v>
      </c>
      <c r="N191" s="42"/>
      <c r="O191" s="41">
        <f>SUM(G191:N191)</f>
        <v>2</v>
      </c>
      <c r="P191" s="41">
        <v>2</v>
      </c>
      <c r="Q191" s="41">
        <v>119</v>
      </c>
      <c r="R191" s="44">
        <f>P191/Q191</f>
        <v>0.0168067226890756</v>
      </c>
      <c r="S191" s="44">
        <f>O191/Q191</f>
        <v>0.0168067226890756</v>
      </c>
      <c r="T191" s="45">
        <v>1</v>
      </c>
      <c r="U191" s="45">
        <f>O191-T191</f>
        <v>1</v>
      </c>
    </row>
    <row r="192" ht="18.3" customHeight="1">
      <c r="A192" t="s" s="46">
        <v>24</v>
      </c>
      <c r="B192" t="s" s="47">
        <v>31</v>
      </c>
      <c r="C192" t="s" s="38">
        <v>32</v>
      </c>
      <c r="D192" s="49"/>
      <c r="E192" t="s" s="39">
        <v>34</v>
      </c>
      <c r="F192" t="s" s="40">
        <v>267</v>
      </c>
      <c r="G192" s="41">
        <v>1</v>
      </c>
      <c r="H192" s="42"/>
      <c r="I192" s="42"/>
      <c r="J192" s="41">
        <v>1</v>
      </c>
      <c r="K192" s="42"/>
      <c r="L192" s="42"/>
      <c r="M192" s="42"/>
      <c r="N192" s="42"/>
      <c r="O192" s="41">
        <f>SUM(G192:N192)</f>
        <v>2</v>
      </c>
      <c r="P192" s="41">
        <v>1</v>
      </c>
      <c r="Q192" s="41">
        <v>141</v>
      </c>
      <c r="R192" s="44">
        <f>P192/Q192</f>
        <v>0.00709219858156028</v>
      </c>
      <c r="S192" s="44">
        <f>O192/Q192</f>
        <v>0.0141843971631206</v>
      </c>
      <c r="T192" s="41">
        <v>1</v>
      </c>
      <c r="U192" s="45">
        <f>O192-T192</f>
        <v>1</v>
      </c>
    </row>
    <row r="193" ht="18.3" customHeight="1">
      <c r="A193" t="s" s="51">
        <v>49</v>
      </c>
      <c r="B193" t="s" s="50">
        <v>36</v>
      </c>
      <c r="C193" t="s" s="38">
        <v>32</v>
      </c>
      <c r="D193" s="60">
        <v>56</v>
      </c>
      <c r="E193" t="s" s="39">
        <v>27</v>
      </c>
      <c r="F193" t="s" s="40">
        <v>268</v>
      </c>
      <c r="G193" s="42"/>
      <c r="H193" s="42"/>
      <c r="I193" s="42"/>
      <c r="J193" s="41">
        <v>1</v>
      </c>
      <c r="K193" s="41">
        <v>1</v>
      </c>
      <c r="L193" s="42"/>
      <c r="M193" s="42"/>
      <c r="N193" s="42"/>
      <c r="O193" s="41">
        <f>SUM(G193:N193)</f>
        <v>2</v>
      </c>
      <c r="P193" s="41">
        <v>2</v>
      </c>
      <c r="Q193" s="41">
        <v>148</v>
      </c>
      <c r="R193" s="44">
        <f>P193/Q193</f>
        <v>0.0135135135135135</v>
      </c>
      <c r="S193" s="44">
        <f>O193/Q193</f>
        <v>0.0135135135135135</v>
      </c>
      <c r="T193" s="45">
        <v>2</v>
      </c>
      <c r="U193" s="45">
        <f>O193-T193</f>
        <v>0</v>
      </c>
    </row>
    <row r="194" ht="18.3" customHeight="1">
      <c r="A194" t="s" s="46">
        <v>24</v>
      </c>
      <c r="B194" t="s" s="47">
        <v>31</v>
      </c>
      <c r="C194" t="s" s="38">
        <v>32</v>
      </c>
      <c r="D194" s="61">
        <v>51.36</v>
      </c>
      <c r="E194" t="s" s="39">
        <v>27</v>
      </c>
      <c r="F194" t="s" s="40">
        <v>269</v>
      </c>
      <c r="G194" s="42"/>
      <c r="H194" s="42"/>
      <c r="I194" s="41">
        <v>1</v>
      </c>
      <c r="J194" s="42"/>
      <c r="K194" s="41">
        <v>1</v>
      </c>
      <c r="L194" s="42"/>
      <c r="M194" s="42"/>
      <c r="N194" s="42"/>
      <c r="O194" s="41">
        <f>SUM(G194:N194)</f>
        <v>2</v>
      </c>
      <c r="P194" s="41">
        <v>1</v>
      </c>
      <c r="Q194" s="41">
        <v>150</v>
      </c>
      <c r="R194" s="44">
        <f>P194/Q194</f>
        <v>0.00666666666666667</v>
      </c>
      <c r="S194" s="44">
        <f>O194/Q194</f>
        <v>0.0133333333333333</v>
      </c>
      <c r="T194" s="41">
        <v>1</v>
      </c>
      <c r="U194" s="45">
        <f>O194-T194</f>
        <v>1</v>
      </c>
    </row>
    <row r="195" ht="18.3" customHeight="1">
      <c r="A195" t="s" s="46">
        <v>24</v>
      </c>
      <c r="B195" t="s" s="50">
        <v>36</v>
      </c>
      <c r="C195" t="s" s="38">
        <v>26</v>
      </c>
      <c r="D195" s="49"/>
      <c r="E195" t="s" s="39">
        <v>66</v>
      </c>
      <c r="F195" t="s" s="40">
        <v>270</v>
      </c>
      <c r="G195" s="42"/>
      <c r="H195" s="42"/>
      <c r="I195" s="42"/>
      <c r="J195" s="41">
        <v>2</v>
      </c>
      <c r="K195" s="42"/>
      <c r="L195" s="42"/>
      <c r="M195" s="42"/>
      <c r="N195" s="42"/>
      <c r="O195" s="41">
        <f>SUM(G195:N195)</f>
        <v>2</v>
      </c>
      <c r="P195" s="41">
        <v>2</v>
      </c>
      <c r="Q195" s="41">
        <v>157</v>
      </c>
      <c r="R195" s="44">
        <f>P195/Q195</f>
        <v>0.0127388535031847</v>
      </c>
      <c r="S195" s="44">
        <f>O195/Q195</f>
        <v>0.0127388535031847</v>
      </c>
      <c r="T195" s="45">
        <v>2</v>
      </c>
      <c r="U195" s="45">
        <f>O195-T195</f>
        <v>0</v>
      </c>
    </row>
    <row r="196" ht="18.3" customHeight="1">
      <c r="A196" t="s" s="46">
        <v>24</v>
      </c>
      <c r="B196" t="s" s="50">
        <v>36</v>
      </c>
      <c r="C196" t="s" s="38">
        <v>32</v>
      </c>
      <c r="D196" s="62">
        <v>45.1</v>
      </c>
      <c r="E196" t="s" s="39">
        <v>27</v>
      </c>
      <c r="F196" t="s" s="40">
        <v>271</v>
      </c>
      <c r="G196" s="42"/>
      <c r="H196" s="42"/>
      <c r="I196" s="41">
        <v>1</v>
      </c>
      <c r="J196" s="41">
        <v>1</v>
      </c>
      <c r="K196" s="42"/>
      <c r="L196" s="42"/>
      <c r="M196" s="42"/>
      <c r="N196" s="42"/>
      <c r="O196" s="41">
        <f>SUM(G196:N196)</f>
        <v>2</v>
      </c>
      <c r="P196" s="41">
        <v>2</v>
      </c>
      <c r="Q196" s="52">
        <v>172</v>
      </c>
      <c r="R196" s="44">
        <f>P196/Q196</f>
        <v>0.0116279069767442</v>
      </c>
      <c r="S196" s="44">
        <f>O196/Q196</f>
        <v>0.0116279069767442</v>
      </c>
      <c r="T196" s="45">
        <v>1</v>
      </c>
      <c r="U196" s="45">
        <f>O196-T196</f>
        <v>1</v>
      </c>
    </row>
    <row r="197" ht="18.3" customHeight="1">
      <c r="A197" t="s" s="46">
        <v>24</v>
      </c>
      <c r="B197" t="s" s="47">
        <v>31</v>
      </c>
      <c r="C197" t="s" s="38">
        <v>32</v>
      </c>
      <c r="D197" s="62">
        <v>54</v>
      </c>
      <c r="E197" t="s" s="39">
        <v>41</v>
      </c>
      <c r="F197" t="s" s="40">
        <v>272</v>
      </c>
      <c r="G197" s="42"/>
      <c r="H197" s="42"/>
      <c r="I197" s="41">
        <v>2</v>
      </c>
      <c r="J197" s="42"/>
      <c r="K197" s="42"/>
      <c r="L197" s="42"/>
      <c r="M197" s="42"/>
      <c r="N197" s="42"/>
      <c r="O197" s="41">
        <f>SUM(G197:N197)</f>
        <v>2</v>
      </c>
      <c r="P197" s="53">
        <v>0</v>
      </c>
      <c r="Q197" s="56">
        <v>180</v>
      </c>
      <c r="R197" s="55">
        <f>P197/Q197</f>
        <v>0</v>
      </c>
      <c r="S197" s="44">
        <f>O197/Q197</f>
        <v>0.0111111111111111</v>
      </c>
      <c r="T197" s="45">
        <v>3</v>
      </c>
      <c r="U197" s="45">
        <f>O197-T197</f>
        <v>-1</v>
      </c>
    </row>
    <row r="198" ht="18.3" customHeight="1">
      <c r="A198" t="s" s="46">
        <v>24</v>
      </c>
      <c r="B198" t="s" s="47">
        <v>31</v>
      </c>
      <c r="C198" t="s" s="38">
        <v>32</v>
      </c>
      <c r="D198" s="60">
        <v>59.5</v>
      </c>
      <c r="E198" t="s" s="39">
        <v>27</v>
      </c>
      <c r="F198" t="s" s="40">
        <v>273</v>
      </c>
      <c r="G198" s="41">
        <v>1</v>
      </c>
      <c r="H198" s="42"/>
      <c r="I198" s="42"/>
      <c r="J198" s="42"/>
      <c r="K198" s="42"/>
      <c r="L198" s="42"/>
      <c r="M198" s="41">
        <v>1</v>
      </c>
      <c r="N198" s="42"/>
      <c r="O198" s="41">
        <f>SUM(G198:N198)</f>
        <v>2</v>
      </c>
      <c r="P198" s="53">
        <v>2</v>
      </c>
      <c r="Q198" s="56">
        <v>180</v>
      </c>
      <c r="R198" s="55">
        <f>P198/Q198</f>
        <v>0.0111111111111111</v>
      </c>
      <c r="S198" s="44">
        <f>O198/Q198</f>
        <v>0.0111111111111111</v>
      </c>
      <c r="T198" s="45">
        <v>1</v>
      </c>
      <c r="U198" s="45">
        <f>O198-T198</f>
        <v>1</v>
      </c>
    </row>
    <row r="199" ht="18.3" customHeight="1">
      <c r="A199" t="s" s="51">
        <v>49</v>
      </c>
      <c r="B199" t="s" s="50">
        <v>36</v>
      </c>
      <c r="C199" t="s" s="38">
        <v>50</v>
      </c>
      <c r="D199" s="49"/>
      <c r="E199" t="s" s="39">
        <v>27</v>
      </c>
      <c r="F199" t="s" s="40">
        <v>274</v>
      </c>
      <c r="G199" s="42"/>
      <c r="H199" s="42"/>
      <c r="I199" s="42"/>
      <c r="J199" s="41">
        <v>1</v>
      </c>
      <c r="K199" s="41">
        <v>1</v>
      </c>
      <c r="L199" s="42"/>
      <c r="M199" s="42"/>
      <c r="N199" s="42"/>
      <c r="O199" s="41">
        <f>SUM(G199:N199)</f>
        <v>2</v>
      </c>
      <c r="P199" s="41">
        <v>2</v>
      </c>
      <c r="Q199" s="57">
        <v>193</v>
      </c>
      <c r="R199" s="44">
        <f>P199/Q199</f>
        <v>0.0103626943005181</v>
      </c>
      <c r="S199" s="44">
        <f>O199/Q199</f>
        <v>0.0103626943005181</v>
      </c>
      <c r="T199" s="45">
        <v>3</v>
      </c>
      <c r="U199" s="45">
        <f>O199-T199</f>
        <v>-1</v>
      </c>
    </row>
    <row r="200" ht="18.3" customHeight="1">
      <c r="A200" t="s" s="46">
        <v>24</v>
      </c>
      <c r="B200" t="s" s="47">
        <v>31</v>
      </c>
      <c r="C200" t="s" s="38">
        <v>32</v>
      </c>
      <c r="D200" s="59">
        <v>59.12</v>
      </c>
      <c r="E200" t="s" s="39">
        <v>27</v>
      </c>
      <c r="F200" t="s" s="40">
        <v>275</v>
      </c>
      <c r="G200" s="41">
        <v>1</v>
      </c>
      <c r="H200" s="42"/>
      <c r="I200" s="41">
        <v>1</v>
      </c>
      <c r="J200" s="42"/>
      <c r="K200" s="42"/>
      <c r="L200" s="42"/>
      <c r="M200" s="42"/>
      <c r="N200" s="42"/>
      <c r="O200" s="41">
        <f>SUM(G200:N200)</f>
        <v>2</v>
      </c>
      <c r="P200" s="53">
        <v>2</v>
      </c>
      <c r="Q200" s="56">
        <v>195</v>
      </c>
      <c r="R200" s="55">
        <f>P200/Q200</f>
        <v>0.0102564102564103</v>
      </c>
      <c r="S200" s="44">
        <f>O200/Q200</f>
        <v>0.0102564102564103</v>
      </c>
      <c r="T200" s="45">
        <v>3</v>
      </c>
      <c r="U200" s="45">
        <f>O200-T200</f>
        <v>-1</v>
      </c>
    </row>
    <row r="201" ht="18.3" customHeight="1">
      <c r="A201" t="s" s="46">
        <v>24</v>
      </c>
      <c r="B201" t="s" s="50">
        <v>36</v>
      </c>
      <c r="C201" t="s" s="38">
        <v>26</v>
      </c>
      <c r="D201" s="49"/>
      <c r="E201" t="s" s="39">
        <v>45</v>
      </c>
      <c r="F201" t="s" s="40">
        <v>276</v>
      </c>
      <c r="G201" s="42"/>
      <c r="H201" s="42"/>
      <c r="I201" s="42"/>
      <c r="J201" s="42"/>
      <c r="K201" s="42"/>
      <c r="L201" s="42"/>
      <c r="M201" s="42"/>
      <c r="N201" s="41">
        <v>2</v>
      </c>
      <c r="O201" s="41">
        <f>SUM(G201:N201)</f>
        <v>2</v>
      </c>
      <c r="P201" s="42"/>
      <c r="Q201" s="64">
        <v>220</v>
      </c>
      <c r="R201" s="44">
        <f>P201/Q201</f>
        <v>0</v>
      </c>
      <c r="S201" s="44">
        <f>O201/Q201</f>
        <v>0.00909090909090909</v>
      </c>
      <c r="T201" s="45">
        <v>2</v>
      </c>
      <c r="U201" s="45">
        <f>O201-T201</f>
        <v>0</v>
      </c>
    </row>
    <row r="202" ht="18.3" customHeight="1">
      <c r="A202" t="s" s="51">
        <v>49</v>
      </c>
      <c r="B202" t="s" s="50">
        <v>36</v>
      </c>
      <c r="C202" t="s" s="38">
        <v>50</v>
      </c>
      <c r="D202" s="49"/>
      <c r="E202" t="s" s="39">
        <v>73</v>
      </c>
      <c r="F202" t="s" s="40">
        <v>277</v>
      </c>
      <c r="G202" s="42"/>
      <c r="H202" s="42"/>
      <c r="I202" s="41">
        <v>1</v>
      </c>
      <c r="J202" s="42"/>
      <c r="K202" s="41">
        <v>1</v>
      </c>
      <c r="L202" s="42"/>
      <c r="M202" s="42"/>
      <c r="N202" s="42"/>
      <c r="O202" s="41">
        <f>SUM(G202:N202)</f>
        <v>2</v>
      </c>
      <c r="P202" s="41">
        <v>1</v>
      </c>
      <c r="Q202" s="41">
        <v>230</v>
      </c>
      <c r="R202" s="44">
        <f>P202/Q202</f>
        <v>0.00434782608695652</v>
      </c>
      <c r="S202" s="44">
        <f>O202/Q202</f>
        <v>0.00869565217391304</v>
      </c>
      <c r="T202" s="45">
        <v>4</v>
      </c>
      <c r="U202" s="45">
        <f>O202-T202</f>
        <v>-2</v>
      </c>
    </row>
    <row r="203" ht="18.3" customHeight="1">
      <c r="A203" t="s" s="51">
        <v>49</v>
      </c>
      <c r="B203" t="s" s="50">
        <v>36</v>
      </c>
      <c r="C203" t="s" s="38">
        <v>26</v>
      </c>
      <c r="D203" s="49"/>
      <c r="E203" t="s" s="39">
        <v>73</v>
      </c>
      <c r="F203" t="s" s="40">
        <v>278</v>
      </c>
      <c r="G203" s="42"/>
      <c r="H203" s="42"/>
      <c r="I203" s="42"/>
      <c r="J203" s="41">
        <v>2</v>
      </c>
      <c r="K203" s="42"/>
      <c r="L203" s="42"/>
      <c r="M203" s="42"/>
      <c r="N203" s="42"/>
      <c r="O203" s="41">
        <f>SUM(G203:N203)</f>
        <v>2</v>
      </c>
      <c r="P203" s="41">
        <v>1</v>
      </c>
      <c r="Q203" s="41">
        <v>233</v>
      </c>
      <c r="R203" s="44">
        <f>P203/Q203</f>
        <v>0.00429184549356223</v>
      </c>
      <c r="S203" s="44">
        <f>O203/Q203</f>
        <v>0.00858369098712446</v>
      </c>
      <c r="T203" s="45">
        <v>1</v>
      </c>
      <c r="U203" s="45">
        <f>O203-T203</f>
        <v>1</v>
      </c>
    </row>
    <row r="204" ht="18.3" customHeight="1">
      <c r="A204" t="s" s="51">
        <v>49</v>
      </c>
      <c r="B204" t="s" s="50">
        <v>36</v>
      </c>
      <c r="C204" t="s" s="38">
        <v>50</v>
      </c>
      <c r="D204" s="49"/>
      <c r="E204" t="s" s="39">
        <v>99</v>
      </c>
      <c r="F204" t="s" s="40">
        <v>279</v>
      </c>
      <c r="G204" s="42"/>
      <c r="H204" s="42"/>
      <c r="I204" s="42"/>
      <c r="J204" s="42"/>
      <c r="K204" s="42"/>
      <c r="L204" s="42"/>
      <c r="M204" s="42"/>
      <c r="N204" s="41">
        <v>2</v>
      </c>
      <c r="O204" s="41">
        <f>SUM(G204:N204)</f>
        <v>2</v>
      </c>
      <c r="P204" s="41">
        <v>2</v>
      </c>
      <c r="Q204" s="41">
        <v>240</v>
      </c>
      <c r="R204" s="44">
        <f>P204/Q204</f>
        <v>0.00833333333333333</v>
      </c>
      <c r="S204" s="44">
        <f>O204/Q204</f>
        <v>0.00833333333333333</v>
      </c>
      <c r="T204" s="45">
        <v>5</v>
      </c>
      <c r="U204" s="45">
        <f>O204-T204</f>
        <v>-3</v>
      </c>
    </row>
    <row r="205" ht="18.3" customHeight="1">
      <c r="A205" t="s" s="51">
        <v>49</v>
      </c>
      <c r="B205" t="s" s="50">
        <v>36</v>
      </c>
      <c r="C205" t="s" s="38">
        <v>50</v>
      </c>
      <c r="D205" s="49"/>
      <c r="E205" t="s" s="39">
        <v>280</v>
      </c>
      <c r="F205" t="s" s="40">
        <v>281</v>
      </c>
      <c r="G205" s="42"/>
      <c r="H205" s="42"/>
      <c r="I205" s="41">
        <v>1</v>
      </c>
      <c r="J205" s="42"/>
      <c r="K205" s="42"/>
      <c r="L205" s="42"/>
      <c r="M205" s="41">
        <v>1</v>
      </c>
      <c r="N205" s="42"/>
      <c r="O205" s="41">
        <f>SUM(G205:N205)</f>
        <v>2</v>
      </c>
      <c r="P205" s="41">
        <v>2</v>
      </c>
      <c r="Q205" s="41">
        <v>273</v>
      </c>
      <c r="R205" s="44">
        <f>P205/Q205</f>
        <v>0.00732600732600733</v>
      </c>
      <c r="S205" s="44">
        <f>O205/Q205</f>
        <v>0.00732600732600733</v>
      </c>
      <c r="T205" s="45">
        <v>3</v>
      </c>
      <c r="U205" s="45">
        <f>O205-T205</f>
        <v>-1</v>
      </c>
    </row>
    <row r="206" ht="18.3" customHeight="1">
      <c r="A206" t="s" s="51">
        <v>49</v>
      </c>
      <c r="B206" t="s" s="50">
        <v>36</v>
      </c>
      <c r="C206" t="s" s="38">
        <v>50</v>
      </c>
      <c r="D206" s="49"/>
      <c r="E206" t="s" s="39">
        <v>239</v>
      </c>
      <c r="F206" t="s" s="40">
        <v>282</v>
      </c>
      <c r="G206" s="42"/>
      <c r="H206" s="42"/>
      <c r="I206" s="42"/>
      <c r="J206" s="42"/>
      <c r="K206" s="42"/>
      <c r="L206" s="42"/>
      <c r="M206" s="42"/>
      <c r="N206" s="41">
        <v>2</v>
      </c>
      <c r="O206" s="41">
        <f>SUM(G206:N206)</f>
        <v>2</v>
      </c>
      <c r="P206" s="41">
        <v>2</v>
      </c>
      <c r="Q206" s="41">
        <v>275</v>
      </c>
      <c r="R206" s="44">
        <f>P206/Q206</f>
        <v>0.00727272727272727</v>
      </c>
      <c r="S206" s="44">
        <f>O206/Q206</f>
        <v>0.00727272727272727</v>
      </c>
      <c r="T206" s="45">
        <v>2</v>
      </c>
      <c r="U206" s="45">
        <f>O206-T206</f>
        <v>0</v>
      </c>
    </row>
    <row r="207" ht="18.3" customHeight="1">
      <c r="A207" t="s" s="46">
        <v>24</v>
      </c>
      <c r="B207" t="s" s="50">
        <v>36</v>
      </c>
      <c r="C207" t="s" s="38">
        <v>26</v>
      </c>
      <c r="D207" s="59">
        <v>54.75</v>
      </c>
      <c r="E207" t="s" s="39">
        <v>37</v>
      </c>
      <c r="F207" t="s" s="40">
        <v>283</v>
      </c>
      <c r="G207" s="42"/>
      <c r="H207" s="42"/>
      <c r="I207" s="42"/>
      <c r="J207" s="41">
        <v>2</v>
      </c>
      <c r="K207" s="42"/>
      <c r="L207" s="42"/>
      <c r="M207" s="42"/>
      <c r="N207" s="42"/>
      <c r="O207" s="41">
        <f>SUM(G207:N207)</f>
        <v>2</v>
      </c>
      <c r="P207" s="41">
        <v>2</v>
      </c>
      <c r="Q207" s="41">
        <v>278</v>
      </c>
      <c r="R207" s="44">
        <f>P207/Q207</f>
        <v>0.00719424460431655</v>
      </c>
      <c r="S207" s="44">
        <f>O207/Q207</f>
        <v>0.00719424460431655</v>
      </c>
      <c r="T207" s="45">
        <v>3</v>
      </c>
      <c r="U207" s="45">
        <f>O207-T207</f>
        <v>-1</v>
      </c>
    </row>
    <row r="208" ht="18.3" customHeight="1">
      <c r="A208" t="s" s="51">
        <v>49</v>
      </c>
      <c r="B208" t="s" s="50">
        <v>36</v>
      </c>
      <c r="C208" t="s" s="38">
        <v>50</v>
      </c>
      <c r="D208" s="49"/>
      <c r="E208" t="s" s="39">
        <v>79</v>
      </c>
      <c r="F208" t="s" s="40">
        <v>284</v>
      </c>
      <c r="G208" s="42"/>
      <c r="H208" s="42"/>
      <c r="I208" s="42"/>
      <c r="J208" s="42"/>
      <c r="K208" s="42"/>
      <c r="L208" s="42"/>
      <c r="M208" s="42"/>
      <c r="N208" s="41">
        <v>2</v>
      </c>
      <c r="O208" s="41">
        <f>SUM(G208:N208)</f>
        <v>2</v>
      </c>
      <c r="P208" s="41">
        <v>2</v>
      </c>
      <c r="Q208" s="41">
        <v>282</v>
      </c>
      <c r="R208" s="44">
        <f>P208/Q208</f>
        <v>0.00709219858156028</v>
      </c>
      <c r="S208" s="44">
        <f>O208/Q208</f>
        <v>0.00709219858156028</v>
      </c>
      <c r="T208" s="45">
        <v>2</v>
      </c>
      <c r="U208" s="45">
        <f>O208-T208</f>
        <v>0</v>
      </c>
    </row>
    <row r="209" ht="18.3" customHeight="1">
      <c r="A209" t="s" s="51">
        <v>49</v>
      </c>
      <c r="B209" t="s" s="50">
        <v>36</v>
      </c>
      <c r="C209" t="s" s="38">
        <v>50</v>
      </c>
      <c r="D209" s="49"/>
      <c r="E209" t="s" s="39">
        <v>27</v>
      </c>
      <c r="F209" t="s" s="40">
        <v>285</v>
      </c>
      <c r="G209" s="42"/>
      <c r="H209" s="41">
        <v>1</v>
      </c>
      <c r="I209" s="42"/>
      <c r="J209" s="42"/>
      <c r="K209" s="41">
        <v>1</v>
      </c>
      <c r="L209" s="42"/>
      <c r="M209" s="42"/>
      <c r="N209" s="42"/>
      <c r="O209" s="41">
        <f>SUM(G209:N209)</f>
        <v>2</v>
      </c>
      <c r="P209" s="41">
        <v>2</v>
      </c>
      <c r="Q209" s="41">
        <v>282</v>
      </c>
      <c r="R209" s="44">
        <f>P209/Q209</f>
        <v>0.00709219858156028</v>
      </c>
      <c r="S209" s="44">
        <f>O209/Q209</f>
        <v>0.00709219858156028</v>
      </c>
      <c r="T209" s="45">
        <v>10</v>
      </c>
      <c r="U209" s="45">
        <f>O209-T209</f>
        <v>-8</v>
      </c>
    </row>
    <row r="210" ht="18.3" customHeight="1">
      <c r="A210" t="s" s="46">
        <v>24</v>
      </c>
      <c r="B210" t="s" s="50">
        <v>36</v>
      </c>
      <c r="C210" t="s" s="38">
        <v>26</v>
      </c>
      <c r="D210" s="65">
        <v>43.5</v>
      </c>
      <c r="E210" t="s" s="39">
        <v>37</v>
      </c>
      <c r="F210" t="s" s="40">
        <v>286</v>
      </c>
      <c r="G210" s="42"/>
      <c r="H210" s="42"/>
      <c r="I210" s="42"/>
      <c r="J210" s="41">
        <v>1</v>
      </c>
      <c r="K210" s="41">
        <v>1</v>
      </c>
      <c r="L210" s="42"/>
      <c r="M210" s="42"/>
      <c r="N210" s="42"/>
      <c r="O210" s="41">
        <f>SUM(G210:N210)</f>
        <v>2</v>
      </c>
      <c r="P210" s="41">
        <v>2</v>
      </c>
      <c r="Q210" s="41">
        <v>318</v>
      </c>
      <c r="R210" s="44">
        <f>P210/Q210</f>
        <v>0.00628930817610063</v>
      </c>
      <c r="S210" s="44">
        <f>O210/Q210</f>
        <v>0.00628930817610063</v>
      </c>
      <c r="T210" s="41">
        <v>0</v>
      </c>
      <c r="U210" s="45">
        <f>O210-T210</f>
        <v>2</v>
      </c>
    </row>
    <row r="211" ht="18.3" customHeight="1">
      <c r="A211" t="s" s="51">
        <v>49</v>
      </c>
      <c r="B211" t="s" s="50">
        <v>36</v>
      </c>
      <c r="C211" t="s" s="38">
        <v>50</v>
      </c>
      <c r="D211" s="49"/>
      <c r="E211" t="s" s="66">
        <v>37</v>
      </c>
      <c r="F211" t="s" s="40">
        <v>287</v>
      </c>
      <c r="G211" s="41">
        <v>1</v>
      </c>
      <c r="H211" s="42"/>
      <c r="I211" s="42"/>
      <c r="J211" s="41">
        <v>1</v>
      </c>
      <c r="K211" s="42"/>
      <c r="L211" s="42"/>
      <c r="M211" s="42"/>
      <c r="N211" s="42"/>
      <c r="O211" s="41">
        <f>SUM(G211:N211)</f>
        <v>2</v>
      </c>
      <c r="P211" s="41">
        <v>2</v>
      </c>
      <c r="Q211" s="41">
        <v>325</v>
      </c>
      <c r="R211" s="44">
        <f>P211/Q211</f>
        <v>0.00615384615384615</v>
      </c>
      <c r="S211" s="44">
        <f>O211/Q211</f>
        <v>0.00615384615384615</v>
      </c>
      <c r="T211" s="41">
        <v>0</v>
      </c>
      <c r="U211" s="45">
        <f>O211-T211</f>
        <v>2</v>
      </c>
    </row>
    <row r="212" ht="18.3" customHeight="1">
      <c r="A212" t="s" s="51">
        <v>49</v>
      </c>
      <c r="B212" t="s" s="50">
        <v>36</v>
      </c>
      <c r="C212" t="s" s="38">
        <v>50</v>
      </c>
      <c r="D212" s="49"/>
      <c r="E212" t="s" s="39">
        <v>34</v>
      </c>
      <c r="F212" t="s" s="40">
        <v>288</v>
      </c>
      <c r="G212" s="42"/>
      <c r="H212" s="42"/>
      <c r="I212" s="42"/>
      <c r="J212" s="42"/>
      <c r="K212" s="42"/>
      <c r="L212" s="42"/>
      <c r="M212" s="42"/>
      <c r="N212" s="41">
        <v>2</v>
      </c>
      <c r="O212" s="41">
        <f>SUM(G212:N212)</f>
        <v>2</v>
      </c>
      <c r="P212" s="41">
        <v>1</v>
      </c>
      <c r="Q212" s="43">
        <v>344</v>
      </c>
      <c r="R212" s="44">
        <f>P212/Q212</f>
        <v>0.00290697674418605</v>
      </c>
      <c r="S212" s="44">
        <f>O212/Q212</f>
        <v>0.00581395348837209</v>
      </c>
      <c r="T212" s="45">
        <v>2</v>
      </c>
      <c r="U212" s="45">
        <f>O212-T212</f>
        <v>0</v>
      </c>
    </row>
    <row r="213" ht="18.3" customHeight="1">
      <c r="A213" t="s" s="51">
        <v>49</v>
      </c>
      <c r="B213" t="s" s="50">
        <v>36</v>
      </c>
      <c r="C213" t="s" s="38">
        <v>50</v>
      </c>
      <c r="D213" s="49"/>
      <c r="E213" t="s" s="39">
        <v>41</v>
      </c>
      <c r="F213" t="s" s="40">
        <v>289</v>
      </c>
      <c r="G213" s="42"/>
      <c r="H213" s="42"/>
      <c r="I213" s="42"/>
      <c r="J213" s="42"/>
      <c r="K213" s="42"/>
      <c r="L213" s="42"/>
      <c r="M213" s="42"/>
      <c r="N213" s="41">
        <v>2</v>
      </c>
      <c r="O213" s="41">
        <f>SUM(G213:N213)</f>
        <v>2</v>
      </c>
      <c r="P213" s="41">
        <v>1</v>
      </c>
      <c r="Q213" s="41">
        <v>356</v>
      </c>
      <c r="R213" s="44">
        <f>P213/Q213</f>
        <v>0.00280898876404494</v>
      </c>
      <c r="S213" s="44">
        <f>O213/Q213</f>
        <v>0.00561797752808989</v>
      </c>
      <c r="T213" s="45">
        <v>5</v>
      </c>
      <c r="U213" s="45">
        <f>O213-T213</f>
        <v>-3</v>
      </c>
    </row>
    <row r="214" ht="18.3" customHeight="1">
      <c r="A214" t="s" s="46">
        <v>24</v>
      </c>
      <c r="B214" t="s" s="50">
        <v>36</v>
      </c>
      <c r="C214" t="s" s="38">
        <v>26</v>
      </c>
      <c r="D214" s="49"/>
      <c r="E214" t="s" s="39">
        <v>131</v>
      </c>
      <c r="F214" t="s" s="40">
        <v>290</v>
      </c>
      <c r="G214" s="42"/>
      <c r="H214" s="42"/>
      <c r="I214" s="42"/>
      <c r="J214" s="41">
        <v>1</v>
      </c>
      <c r="K214" s="41">
        <v>1</v>
      </c>
      <c r="L214" s="42"/>
      <c r="M214" s="42"/>
      <c r="N214" s="42"/>
      <c r="O214" s="41">
        <f>SUM(G214:N214)</f>
        <v>2</v>
      </c>
      <c r="P214" s="41">
        <v>2</v>
      </c>
      <c r="Q214" s="52">
        <v>365</v>
      </c>
      <c r="R214" s="44">
        <f>P214/Q214</f>
        <v>0.00547945205479452</v>
      </c>
      <c r="S214" s="44">
        <f>O214/Q214</f>
        <v>0.00547945205479452</v>
      </c>
      <c r="T214" s="41">
        <v>0</v>
      </c>
      <c r="U214" s="45">
        <f>O214-T214</f>
        <v>2</v>
      </c>
    </row>
    <row r="215" ht="18.3" customHeight="1">
      <c r="A215" t="s" s="46">
        <v>24</v>
      </c>
      <c r="B215" t="s" s="37">
        <v>25</v>
      </c>
      <c r="C215" t="s" s="38">
        <v>26</v>
      </c>
      <c r="D215" s="59">
        <v>56</v>
      </c>
      <c r="E215" t="s" s="39">
        <v>27</v>
      </c>
      <c r="F215" t="s" s="40">
        <v>291</v>
      </c>
      <c r="G215" s="42"/>
      <c r="H215" s="41">
        <v>1</v>
      </c>
      <c r="I215" s="42"/>
      <c r="J215" s="41">
        <v>1</v>
      </c>
      <c r="K215" s="42"/>
      <c r="L215" s="42"/>
      <c r="M215" s="42"/>
      <c r="N215" s="42"/>
      <c r="O215" s="41">
        <f>SUM(G215:N215)</f>
        <v>2</v>
      </c>
      <c r="P215" s="53">
        <v>1</v>
      </c>
      <c r="Q215" s="54">
        <v>405</v>
      </c>
      <c r="R215" s="55">
        <f>P215/Q215</f>
        <v>0.00246913580246914</v>
      </c>
      <c r="S215" s="44">
        <f>O215/Q215</f>
        <v>0.00493827160493827</v>
      </c>
      <c r="T215" s="41">
        <v>1</v>
      </c>
      <c r="U215" s="45">
        <f>O215-T215</f>
        <v>1</v>
      </c>
    </row>
    <row r="216" ht="18.3" customHeight="1">
      <c r="A216" t="s" s="46">
        <v>24</v>
      </c>
      <c r="B216" t="s" s="50">
        <v>36</v>
      </c>
      <c r="C216" t="s" s="38">
        <v>26</v>
      </c>
      <c r="D216" s="61">
        <v>52.2</v>
      </c>
      <c r="E216" t="s" s="39">
        <v>37</v>
      </c>
      <c r="F216" t="s" s="40">
        <v>292</v>
      </c>
      <c r="G216" s="42"/>
      <c r="H216" s="42"/>
      <c r="I216" s="42"/>
      <c r="J216" s="42"/>
      <c r="K216" s="41">
        <v>2</v>
      </c>
      <c r="L216" s="42"/>
      <c r="M216" s="42"/>
      <c r="N216" s="42"/>
      <c r="O216" s="41">
        <f>SUM(G216:N216)</f>
        <v>2</v>
      </c>
      <c r="P216" s="42"/>
      <c r="Q216" s="58">
        <v>428</v>
      </c>
      <c r="R216" s="44">
        <f>P216/Q216</f>
        <v>0</v>
      </c>
      <c r="S216" s="44">
        <f>O216/Q216</f>
        <v>0.00467289719626168</v>
      </c>
      <c r="T216" s="41">
        <v>0</v>
      </c>
      <c r="U216" s="45">
        <f>O216-T216</f>
        <v>2</v>
      </c>
    </row>
    <row r="217" ht="18.3" customHeight="1">
      <c r="A217" t="s" s="46">
        <v>24</v>
      </c>
      <c r="B217" t="s" s="50">
        <v>36</v>
      </c>
      <c r="C217" t="s" s="38">
        <v>26</v>
      </c>
      <c r="D217" s="62">
        <v>47.1</v>
      </c>
      <c r="E217" t="s" s="39">
        <v>27</v>
      </c>
      <c r="F217" t="s" s="40">
        <v>293</v>
      </c>
      <c r="G217" s="42"/>
      <c r="H217" s="42"/>
      <c r="I217" s="41">
        <v>1</v>
      </c>
      <c r="J217" s="42"/>
      <c r="K217" s="41">
        <v>1</v>
      </c>
      <c r="L217" s="42"/>
      <c r="M217" s="42"/>
      <c r="N217" s="42"/>
      <c r="O217" s="41">
        <f>SUM(G217:N217)</f>
        <v>2</v>
      </c>
      <c r="P217" s="41">
        <v>2</v>
      </c>
      <c r="Q217" s="41">
        <v>432</v>
      </c>
      <c r="R217" s="44">
        <f>P217/Q217</f>
        <v>0.00462962962962963</v>
      </c>
      <c r="S217" s="44">
        <f>O217/Q217</f>
        <v>0.00462962962962963</v>
      </c>
      <c r="T217" s="41">
        <v>0</v>
      </c>
      <c r="U217" s="45">
        <f>O217-T217</f>
        <v>2</v>
      </c>
    </row>
    <row r="218" ht="18.3" customHeight="1">
      <c r="A218" t="s" s="46">
        <v>24</v>
      </c>
      <c r="B218" t="s" s="50">
        <v>36</v>
      </c>
      <c r="C218" t="s" s="38">
        <v>26</v>
      </c>
      <c r="D218" s="62">
        <v>52.9</v>
      </c>
      <c r="E218" t="s" s="39">
        <v>57</v>
      </c>
      <c r="F218" t="s" s="40">
        <v>294</v>
      </c>
      <c r="G218" s="41">
        <v>1</v>
      </c>
      <c r="H218" s="42"/>
      <c r="I218" s="42"/>
      <c r="J218" s="41">
        <v>1</v>
      </c>
      <c r="K218" s="42"/>
      <c r="L218" s="42"/>
      <c r="M218" s="42"/>
      <c r="N218" s="42"/>
      <c r="O218" s="41">
        <f>SUM(G218:N218)</f>
        <v>2</v>
      </c>
      <c r="P218" s="41">
        <v>1</v>
      </c>
      <c r="Q218" s="52">
        <v>470</v>
      </c>
      <c r="R218" s="44">
        <f>P218/Q218</f>
        <v>0.00212765957446809</v>
      </c>
      <c r="S218" s="44">
        <f>O218/Q218</f>
        <v>0.00425531914893617</v>
      </c>
      <c r="T218" s="45">
        <v>2</v>
      </c>
      <c r="U218" s="45">
        <f>O218-T218</f>
        <v>0</v>
      </c>
    </row>
    <row r="219" ht="18.3" customHeight="1">
      <c r="A219" t="s" s="46">
        <v>24</v>
      </c>
      <c r="B219" t="s" s="46">
        <v>6</v>
      </c>
      <c r="C219" t="s" s="38">
        <v>26</v>
      </c>
      <c r="D219" s="61">
        <v>52.81</v>
      </c>
      <c r="E219" t="s" s="39">
        <v>27</v>
      </c>
      <c r="F219" t="s" s="40">
        <v>295</v>
      </c>
      <c r="G219" s="42"/>
      <c r="H219" s="42"/>
      <c r="I219" s="42"/>
      <c r="J219" s="41">
        <v>1</v>
      </c>
      <c r="K219" s="41">
        <v>1</v>
      </c>
      <c r="L219" s="42"/>
      <c r="M219" s="42"/>
      <c r="N219" s="42"/>
      <c r="O219" s="41">
        <f>SUM(G219:N219)</f>
        <v>2</v>
      </c>
      <c r="P219" s="53">
        <v>1</v>
      </c>
      <c r="Q219" s="56">
        <v>487</v>
      </c>
      <c r="R219" s="55">
        <f>P219/Q219</f>
        <v>0.00205338809034908</v>
      </c>
      <c r="S219" s="44">
        <f>O219/Q219</f>
        <v>0.00410677618069815</v>
      </c>
      <c r="T219" s="45">
        <v>4</v>
      </c>
      <c r="U219" s="45">
        <f>O219-T219</f>
        <v>-2</v>
      </c>
    </row>
    <row r="220" ht="18.3" customHeight="1">
      <c r="A220" t="s" s="46">
        <v>24</v>
      </c>
      <c r="B220" t="s" s="50">
        <v>36</v>
      </c>
      <c r="C220" t="s" s="38">
        <v>26</v>
      </c>
      <c r="D220" s="49"/>
      <c r="E220" t="s" s="39">
        <v>280</v>
      </c>
      <c r="F220" t="s" s="40">
        <v>296</v>
      </c>
      <c r="G220" s="41">
        <v>1</v>
      </c>
      <c r="H220" s="42"/>
      <c r="I220" s="42"/>
      <c r="J220" s="42"/>
      <c r="K220" s="42"/>
      <c r="L220" s="42"/>
      <c r="M220" s="42"/>
      <c r="N220" s="42"/>
      <c r="O220" s="41">
        <f>SUM(G220:N220)</f>
        <v>1</v>
      </c>
      <c r="P220" s="41">
        <v>1</v>
      </c>
      <c r="Q220" s="58">
        <v>50</v>
      </c>
      <c r="R220" s="44">
        <f>P220/Q220</f>
        <v>0.02</v>
      </c>
      <c r="S220" s="44">
        <f>O220/Q220</f>
        <v>0.02</v>
      </c>
      <c r="T220" s="41">
        <v>0</v>
      </c>
      <c r="U220" s="45">
        <f>O220-T220</f>
        <v>1</v>
      </c>
    </row>
    <row r="221" ht="18.3" customHeight="1">
      <c r="A221" t="s" s="46">
        <v>24</v>
      </c>
      <c r="B221" t="s" s="50">
        <v>36</v>
      </c>
      <c r="C221" t="s" s="38">
        <v>32</v>
      </c>
      <c r="D221" s="49"/>
      <c r="E221" t="s" s="39">
        <v>69</v>
      </c>
      <c r="F221" t="s" s="40">
        <v>297</v>
      </c>
      <c r="G221" s="42"/>
      <c r="H221" s="42"/>
      <c r="I221" s="42"/>
      <c r="J221" s="42"/>
      <c r="K221" s="41">
        <v>1</v>
      </c>
      <c r="L221" s="42"/>
      <c r="M221" s="42"/>
      <c r="N221" s="42"/>
      <c r="O221" s="41">
        <f>SUM(G221:N221)</f>
        <v>1</v>
      </c>
      <c r="P221" s="41">
        <v>1</v>
      </c>
      <c r="Q221" s="41">
        <v>104</v>
      </c>
      <c r="R221" s="44">
        <f>P221/Q221</f>
        <v>0.009615384615384619</v>
      </c>
      <c r="S221" s="44">
        <f>O221/Q221</f>
        <v>0.009615384615384619</v>
      </c>
      <c r="T221" s="45">
        <v>2</v>
      </c>
      <c r="U221" s="45">
        <f>O221-T221</f>
        <v>-1</v>
      </c>
    </row>
    <row r="222" ht="18.3" customHeight="1">
      <c r="A222" t="s" s="46">
        <v>24</v>
      </c>
      <c r="B222" t="s" s="50">
        <v>36</v>
      </c>
      <c r="C222" t="s" s="38">
        <v>26</v>
      </c>
      <c r="D222" s="49"/>
      <c r="E222" t="s" s="39">
        <v>141</v>
      </c>
      <c r="F222" t="s" s="40">
        <v>298</v>
      </c>
      <c r="G222" s="42"/>
      <c r="H222" s="42"/>
      <c r="I222" s="42"/>
      <c r="J222" s="41">
        <v>1</v>
      </c>
      <c r="K222" s="42"/>
      <c r="L222" s="42"/>
      <c r="M222" s="42"/>
      <c r="N222" s="42"/>
      <c r="O222" s="41">
        <f>SUM(G222:N222)</f>
        <v>1</v>
      </c>
      <c r="P222" s="42"/>
      <c r="Q222" s="41">
        <v>113</v>
      </c>
      <c r="R222" s="44">
        <f>P222/Q222</f>
        <v>0</v>
      </c>
      <c r="S222" s="44">
        <f>O222/Q222</f>
        <v>0.00884955752212389</v>
      </c>
      <c r="T222" s="45">
        <v>1</v>
      </c>
      <c r="U222" s="45">
        <f>O222-T222</f>
        <v>0</v>
      </c>
    </row>
    <row r="223" ht="18.3" customHeight="1">
      <c r="A223" t="s" s="46">
        <v>24</v>
      </c>
      <c r="B223" t="s" s="47">
        <v>31</v>
      </c>
      <c r="C223" t="s" s="38">
        <v>26</v>
      </c>
      <c r="D223" s="49"/>
      <c r="E223" t="s" s="39">
        <v>34</v>
      </c>
      <c r="F223" t="s" s="40">
        <v>299</v>
      </c>
      <c r="G223" s="42"/>
      <c r="H223" s="42"/>
      <c r="I223" s="42"/>
      <c r="J223" s="42"/>
      <c r="K223" s="42"/>
      <c r="L223" s="42"/>
      <c r="M223" s="41">
        <v>1</v>
      </c>
      <c r="N223" s="42"/>
      <c r="O223" s="41">
        <f>SUM(G223:N223)</f>
        <v>1</v>
      </c>
      <c r="P223" s="41">
        <v>1</v>
      </c>
      <c r="Q223" s="41">
        <v>115</v>
      </c>
      <c r="R223" s="44">
        <f>P223/Q223</f>
        <v>0.00869565217391304</v>
      </c>
      <c r="S223" s="44">
        <f>O223/Q223</f>
        <v>0.00869565217391304</v>
      </c>
      <c r="T223" s="45">
        <v>1</v>
      </c>
      <c r="U223" s="45">
        <f>O223-T223</f>
        <v>0</v>
      </c>
    </row>
    <row r="224" ht="18.3" customHeight="1">
      <c r="A224" t="s" s="46">
        <v>24</v>
      </c>
      <c r="B224" t="s" s="50">
        <v>36</v>
      </c>
      <c r="C224" t="s" s="38">
        <v>26</v>
      </c>
      <c r="D224" s="49"/>
      <c r="E224" t="s" s="39">
        <v>79</v>
      </c>
      <c r="F224" t="s" s="40">
        <v>300</v>
      </c>
      <c r="G224" s="42"/>
      <c r="H224" s="42"/>
      <c r="I224" s="42"/>
      <c r="J224" s="42"/>
      <c r="K224" s="41">
        <v>1</v>
      </c>
      <c r="L224" s="42"/>
      <c r="M224" s="42"/>
      <c r="N224" s="42"/>
      <c r="O224" s="41">
        <f>SUM(G224:N224)</f>
        <v>1</v>
      </c>
      <c r="P224" s="41">
        <v>1</v>
      </c>
      <c r="Q224" s="52">
        <v>119</v>
      </c>
      <c r="R224" s="44">
        <f>P224/Q224</f>
        <v>0.00840336134453782</v>
      </c>
      <c r="S224" s="44">
        <f>O224/Q224</f>
        <v>0.00840336134453782</v>
      </c>
      <c r="T224" s="41">
        <v>0</v>
      </c>
      <c r="U224" s="45">
        <f>O224-T224</f>
        <v>1</v>
      </c>
    </row>
    <row r="225" ht="18.3" customHeight="1">
      <c r="A225" t="s" s="46">
        <v>24</v>
      </c>
      <c r="B225" t="s" s="47">
        <v>31</v>
      </c>
      <c r="C225" t="s" s="38">
        <v>32</v>
      </c>
      <c r="D225" s="61">
        <v>52.33</v>
      </c>
      <c r="E225" t="s" s="39">
        <v>27</v>
      </c>
      <c r="F225" t="s" s="40">
        <v>301</v>
      </c>
      <c r="G225" s="42"/>
      <c r="H225" s="42"/>
      <c r="I225" s="42"/>
      <c r="J225" s="42"/>
      <c r="K225" s="42"/>
      <c r="L225" s="42"/>
      <c r="M225" s="42"/>
      <c r="N225" s="41">
        <v>1</v>
      </c>
      <c r="O225" s="41">
        <f>SUM(G225:N225)</f>
        <v>1</v>
      </c>
      <c r="P225" s="53">
        <v>1</v>
      </c>
      <c r="Q225" s="56">
        <v>122</v>
      </c>
      <c r="R225" s="55">
        <f>P225/Q225</f>
        <v>0.00819672131147541</v>
      </c>
      <c r="S225" s="44">
        <f>O225/Q225</f>
        <v>0.00819672131147541</v>
      </c>
      <c r="T225" s="41">
        <v>0</v>
      </c>
      <c r="U225" s="45">
        <f>O225-T225</f>
        <v>1</v>
      </c>
    </row>
    <row r="226" ht="18.3" customHeight="1">
      <c r="A226" t="s" s="46">
        <v>24</v>
      </c>
      <c r="B226" t="s" s="50">
        <v>36</v>
      </c>
      <c r="C226" t="s" s="38">
        <v>26</v>
      </c>
      <c r="D226" t="s" s="67">
        <v>63</v>
      </c>
      <c r="E226" t="s" s="39">
        <v>37</v>
      </c>
      <c r="F226" t="s" s="40">
        <v>302</v>
      </c>
      <c r="G226" s="42"/>
      <c r="H226" s="42"/>
      <c r="I226" s="42"/>
      <c r="J226" s="42"/>
      <c r="K226" s="41">
        <v>1</v>
      </c>
      <c r="L226" s="42"/>
      <c r="M226" s="42"/>
      <c r="N226" s="42"/>
      <c r="O226" s="41">
        <f>SUM(G226:N226)</f>
        <v>1</v>
      </c>
      <c r="P226" s="42"/>
      <c r="Q226" s="57">
        <v>124</v>
      </c>
      <c r="R226" s="44">
        <f>P226/Q226</f>
        <v>0</v>
      </c>
      <c r="S226" s="44">
        <f>O226/Q226</f>
        <v>0.00806451612903226</v>
      </c>
      <c r="T226" s="45">
        <v>1</v>
      </c>
      <c r="U226" s="45">
        <f>O226-T226</f>
        <v>0</v>
      </c>
    </row>
    <row r="227" ht="18.3" customHeight="1">
      <c r="A227" t="s" s="46">
        <v>24</v>
      </c>
      <c r="B227" t="s" s="47">
        <v>31</v>
      </c>
      <c r="C227" t="s" s="68">
        <v>32</v>
      </c>
      <c r="D227" s="56">
        <v>45</v>
      </c>
      <c r="E227" t="s" s="69">
        <v>27</v>
      </c>
      <c r="F227" t="s" s="40">
        <v>303</v>
      </c>
      <c r="G227" s="42"/>
      <c r="H227" s="42"/>
      <c r="I227" s="42"/>
      <c r="J227" s="41">
        <v>1</v>
      </c>
      <c r="K227" s="42"/>
      <c r="L227" s="42"/>
      <c r="M227" s="42"/>
      <c r="N227" s="42"/>
      <c r="O227" s="41">
        <f>SUM(G227:N227)</f>
        <v>1</v>
      </c>
      <c r="P227" s="53">
        <v>1</v>
      </c>
      <c r="Q227" s="56">
        <v>133</v>
      </c>
      <c r="R227" s="55">
        <f>P227/Q227</f>
        <v>0.0075187969924812</v>
      </c>
      <c r="S227" s="44">
        <f>O227/Q227</f>
        <v>0.0075187969924812</v>
      </c>
      <c r="T227" s="41">
        <v>0</v>
      </c>
      <c r="U227" s="45">
        <f>O227-T227</f>
        <v>1</v>
      </c>
    </row>
    <row r="228" ht="18.3" customHeight="1">
      <c r="A228" t="s" s="46">
        <v>24</v>
      </c>
      <c r="B228" t="s" s="50">
        <v>36</v>
      </c>
      <c r="C228" t="s" s="38">
        <v>26</v>
      </c>
      <c r="D228" s="70"/>
      <c r="E228" t="s" s="39">
        <v>172</v>
      </c>
      <c r="F228" t="s" s="40">
        <v>304</v>
      </c>
      <c r="G228" s="42"/>
      <c r="H228" s="42"/>
      <c r="I228" s="42"/>
      <c r="J228" s="42"/>
      <c r="K228" s="42"/>
      <c r="L228" s="42"/>
      <c r="M228" s="42"/>
      <c r="N228" s="41">
        <v>1</v>
      </c>
      <c r="O228" s="41">
        <f>SUM(G228:N228)</f>
        <v>1</v>
      </c>
      <c r="P228" s="42"/>
      <c r="Q228" s="58">
        <v>153</v>
      </c>
      <c r="R228" s="44">
        <f>P228/Q228</f>
        <v>0</v>
      </c>
      <c r="S228" s="44">
        <f>O228/Q228</f>
        <v>0.0065359477124183</v>
      </c>
      <c r="T228" s="45">
        <v>2</v>
      </c>
      <c r="U228" s="45">
        <f>O228-T228</f>
        <v>-1</v>
      </c>
    </row>
    <row r="229" ht="18.3" customHeight="1">
      <c r="A229" t="s" s="36">
        <v>29</v>
      </c>
      <c r="B229" t="s" s="50">
        <v>36</v>
      </c>
      <c r="C229" t="s" s="38">
        <v>50</v>
      </c>
      <c r="D229" s="49"/>
      <c r="E229" t="s" s="39">
        <v>116</v>
      </c>
      <c r="F229" t="s" s="40">
        <v>305</v>
      </c>
      <c r="G229" s="42"/>
      <c r="H229" s="42"/>
      <c r="I229" s="41">
        <v>1</v>
      </c>
      <c r="J229" s="42"/>
      <c r="K229" s="42"/>
      <c r="L229" s="42"/>
      <c r="M229" s="42"/>
      <c r="N229" s="42"/>
      <c r="O229" s="41">
        <f>SUM(G229:N229)</f>
        <v>1</v>
      </c>
      <c r="P229" s="41">
        <v>1</v>
      </c>
      <c r="Q229" s="41">
        <v>160</v>
      </c>
      <c r="R229" s="44">
        <f>P229/Q229</f>
        <v>0.00625</v>
      </c>
      <c r="S229" s="44">
        <f>O229/Q229</f>
        <v>0.00625</v>
      </c>
      <c r="T229" s="41">
        <v>0</v>
      </c>
      <c r="U229" s="45">
        <f>O229-T229</f>
        <v>1</v>
      </c>
    </row>
    <row r="230" ht="18.3" customHeight="1">
      <c r="A230" t="s" s="46">
        <v>24</v>
      </c>
      <c r="B230" t="s" s="50">
        <v>36</v>
      </c>
      <c r="C230" t="s" s="38">
        <v>26</v>
      </c>
      <c r="D230" s="49"/>
      <c r="E230" t="s" s="39">
        <v>159</v>
      </c>
      <c r="F230" t="s" s="40">
        <v>306</v>
      </c>
      <c r="G230" s="42"/>
      <c r="H230" s="42"/>
      <c r="I230" s="42"/>
      <c r="J230" s="42"/>
      <c r="K230" s="41">
        <v>1</v>
      </c>
      <c r="L230" s="42"/>
      <c r="M230" s="42"/>
      <c r="N230" s="42"/>
      <c r="O230" s="41">
        <f>SUM(G230:N230)</f>
        <v>1</v>
      </c>
      <c r="P230" s="42"/>
      <c r="Q230" s="52">
        <v>167</v>
      </c>
      <c r="R230" s="44">
        <f>P230/Q230</f>
        <v>0</v>
      </c>
      <c r="S230" s="44">
        <f>O230/Q230</f>
        <v>0.00598802395209581</v>
      </c>
      <c r="T230" s="45">
        <v>1</v>
      </c>
      <c r="U230" s="45">
        <f>O230-T230</f>
        <v>0</v>
      </c>
    </row>
    <row r="231" ht="18.3" customHeight="1">
      <c r="A231" t="s" s="46">
        <v>24</v>
      </c>
      <c r="B231" t="s" s="47">
        <v>31</v>
      </c>
      <c r="C231" t="s" s="38">
        <v>32</v>
      </c>
      <c r="D231" s="61">
        <v>49.88</v>
      </c>
      <c r="E231" t="s" s="39">
        <v>41</v>
      </c>
      <c r="F231" t="s" s="40">
        <v>307</v>
      </c>
      <c r="G231" s="42"/>
      <c r="H231" s="42"/>
      <c r="I231" s="42"/>
      <c r="J231" s="41">
        <v>1</v>
      </c>
      <c r="K231" s="42"/>
      <c r="L231" s="42"/>
      <c r="M231" s="42"/>
      <c r="N231" s="42"/>
      <c r="O231" s="41">
        <f>SUM(G231:N231)</f>
        <v>1</v>
      </c>
      <c r="P231" s="53">
        <v>1</v>
      </c>
      <c r="Q231" s="56">
        <v>173</v>
      </c>
      <c r="R231" s="55">
        <f>P231/Q231</f>
        <v>0.00578034682080925</v>
      </c>
      <c r="S231" s="44">
        <f>O231/Q231</f>
        <v>0.00578034682080925</v>
      </c>
      <c r="T231" s="45">
        <v>4</v>
      </c>
      <c r="U231" s="45">
        <f>O231-T231</f>
        <v>-3</v>
      </c>
    </row>
    <row r="232" ht="18.3" customHeight="1">
      <c r="A232" t="s" s="46">
        <v>24</v>
      </c>
      <c r="B232" t="s" s="47">
        <v>31</v>
      </c>
      <c r="C232" t="s" s="38">
        <v>32</v>
      </c>
      <c r="D232" s="59">
        <v>56.75</v>
      </c>
      <c r="E232" t="s" s="39">
        <v>41</v>
      </c>
      <c r="F232" t="s" s="40">
        <v>308</v>
      </c>
      <c r="G232" s="41">
        <v>1</v>
      </c>
      <c r="H232" s="42"/>
      <c r="I232" s="42"/>
      <c r="J232" s="42"/>
      <c r="K232" s="42"/>
      <c r="L232" s="42"/>
      <c r="M232" s="42"/>
      <c r="N232" s="42"/>
      <c r="O232" s="41">
        <f>SUM(G232:N232)</f>
        <v>1</v>
      </c>
      <c r="P232" s="53">
        <v>1</v>
      </c>
      <c r="Q232" s="56">
        <v>175</v>
      </c>
      <c r="R232" s="55">
        <f>P232/Q232</f>
        <v>0.00571428571428571</v>
      </c>
      <c r="S232" s="44">
        <f>O232/Q232</f>
        <v>0.00571428571428571</v>
      </c>
      <c r="T232" s="45">
        <v>2</v>
      </c>
      <c r="U232" s="45">
        <f>O232-T232</f>
        <v>-1</v>
      </c>
    </row>
    <row r="233" ht="18.3" customHeight="1">
      <c r="A233" t="s" s="46">
        <v>24</v>
      </c>
      <c r="B233" t="s" s="47">
        <v>31</v>
      </c>
      <c r="C233" t="s" s="38">
        <v>32</v>
      </c>
      <c r="D233" s="59">
        <v>58.55</v>
      </c>
      <c r="E233" t="s" s="39">
        <v>27</v>
      </c>
      <c r="F233" t="s" s="40">
        <v>309</v>
      </c>
      <c r="G233" s="42"/>
      <c r="H233" s="42"/>
      <c r="I233" s="41">
        <v>1</v>
      </c>
      <c r="J233" s="42"/>
      <c r="K233" s="42"/>
      <c r="L233" s="42"/>
      <c r="M233" s="42"/>
      <c r="N233" s="42"/>
      <c r="O233" s="41">
        <f>SUM(G233:N233)</f>
        <v>1</v>
      </c>
      <c r="P233" s="41">
        <v>1</v>
      </c>
      <c r="Q233" s="58">
        <v>181</v>
      </c>
      <c r="R233" s="44">
        <f>P233/Q233</f>
        <v>0.00552486187845304</v>
      </c>
      <c r="S233" s="44">
        <f>O233/Q233</f>
        <v>0.00552486187845304</v>
      </c>
      <c r="T233" s="45">
        <v>2</v>
      </c>
      <c r="U233" s="45">
        <f>O233-T233</f>
        <v>-1</v>
      </c>
    </row>
    <row r="234" ht="18.3" customHeight="1">
      <c r="A234" t="s" s="46">
        <v>24</v>
      </c>
      <c r="B234" t="s" s="47">
        <v>31</v>
      </c>
      <c r="C234" t="s" s="38">
        <v>26</v>
      </c>
      <c r="D234" s="49"/>
      <c r="E234" t="s" s="39">
        <v>124</v>
      </c>
      <c r="F234" t="s" s="40">
        <v>310</v>
      </c>
      <c r="G234" s="42"/>
      <c r="H234" s="42"/>
      <c r="I234" s="42"/>
      <c r="J234" s="42"/>
      <c r="K234" s="42"/>
      <c r="L234" s="42"/>
      <c r="M234" s="41">
        <v>1</v>
      </c>
      <c r="N234" s="42"/>
      <c r="O234" s="41">
        <f>SUM(G234:N234)</f>
        <v>1</v>
      </c>
      <c r="P234" s="41">
        <v>1</v>
      </c>
      <c r="Q234" s="41">
        <v>187</v>
      </c>
      <c r="R234" s="44">
        <f>P234/Q234</f>
        <v>0.0053475935828877</v>
      </c>
      <c r="S234" s="44">
        <f>O234/Q234</f>
        <v>0.0053475935828877</v>
      </c>
      <c r="T234" s="71"/>
      <c r="U234" s="71"/>
    </row>
    <row r="235" ht="18.3" customHeight="1">
      <c r="A235" t="s" s="46">
        <v>24</v>
      </c>
      <c r="B235" t="s" s="50">
        <v>36</v>
      </c>
      <c r="C235" t="s" s="38">
        <v>26</v>
      </c>
      <c r="D235" s="65">
        <v>41.2</v>
      </c>
      <c r="E235" t="s" s="39">
        <v>57</v>
      </c>
      <c r="F235" t="s" s="40">
        <v>311</v>
      </c>
      <c r="G235" s="42"/>
      <c r="H235" s="42"/>
      <c r="I235" s="42"/>
      <c r="J235" s="42"/>
      <c r="K235" s="41">
        <v>1</v>
      </c>
      <c r="L235" s="42"/>
      <c r="M235" s="42"/>
      <c r="N235" s="42"/>
      <c r="O235" s="41">
        <f>SUM(G235:N235)</f>
        <v>1</v>
      </c>
      <c r="P235" s="42"/>
      <c r="Q235" s="41">
        <v>187</v>
      </c>
      <c r="R235" s="44">
        <f>P235/Q235</f>
        <v>0</v>
      </c>
      <c r="S235" s="44">
        <f>O235/Q235</f>
        <v>0.0053475935828877</v>
      </c>
      <c r="T235" s="41">
        <v>0</v>
      </c>
      <c r="U235" s="45">
        <f>O235-T235</f>
        <v>1</v>
      </c>
    </row>
    <row r="236" ht="18.3" customHeight="1">
      <c r="A236" t="s" s="51">
        <v>49</v>
      </c>
      <c r="B236" t="s" s="50">
        <v>36</v>
      </c>
      <c r="C236" t="s" s="38">
        <v>50</v>
      </c>
      <c r="D236" s="49"/>
      <c r="E236" t="s" s="39">
        <v>256</v>
      </c>
      <c r="F236" t="s" s="40">
        <v>312</v>
      </c>
      <c r="G236" s="42"/>
      <c r="H236" s="42"/>
      <c r="I236" s="42"/>
      <c r="J236" s="42"/>
      <c r="K236" s="41">
        <v>1</v>
      </c>
      <c r="L236" s="42"/>
      <c r="M236" s="42"/>
      <c r="N236" s="42"/>
      <c r="O236" s="41">
        <f>SUM(G236:N236)</f>
        <v>1</v>
      </c>
      <c r="P236" s="42"/>
      <c r="Q236" s="41">
        <v>189</v>
      </c>
      <c r="R236" s="44">
        <f>P236/Q236</f>
        <v>0</v>
      </c>
      <c r="S236" s="44">
        <f>O236/Q236</f>
        <v>0.00529100529100529</v>
      </c>
      <c r="T236" s="41">
        <v>0</v>
      </c>
      <c r="U236" s="45">
        <f>O236-T236</f>
        <v>1</v>
      </c>
    </row>
    <row r="237" ht="18.3" customHeight="1">
      <c r="A237" t="s" s="46">
        <v>24</v>
      </c>
      <c r="B237" t="s" s="37">
        <v>25</v>
      </c>
      <c r="C237" t="s" s="38">
        <v>32</v>
      </c>
      <c r="D237" s="49"/>
      <c r="E237" t="s" s="39">
        <v>81</v>
      </c>
      <c r="F237" t="s" s="40">
        <v>313</v>
      </c>
      <c r="G237" s="42"/>
      <c r="H237" s="42"/>
      <c r="I237" s="42"/>
      <c r="J237" s="41">
        <v>1</v>
      </c>
      <c r="K237" s="42"/>
      <c r="L237" s="42"/>
      <c r="M237" s="42"/>
      <c r="N237" s="42"/>
      <c r="O237" s="41">
        <f>SUM(G237:N237)</f>
        <v>1</v>
      </c>
      <c r="P237" s="42"/>
      <c r="Q237" s="52">
        <v>200</v>
      </c>
      <c r="R237" s="44">
        <f>P237/Q237</f>
        <v>0</v>
      </c>
      <c r="S237" s="44">
        <f>O237/Q237</f>
        <v>0.005</v>
      </c>
      <c r="T237" s="41">
        <v>0</v>
      </c>
      <c r="U237" s="45">
        <f>O237-T237</f>
        <v>1</v>
      </c>
    </row>
    <row r="238" ht="18.3" customHeight="1">
      <c r="A238" t="s" s="46">
        <v>24</v>
      </c>
      <c r="B238" t="s" s="47">
        <v>31</v>
      </c>
      <c r="C238" t="s" s="38">
        <v>32</v>
      </c>
      <c r="D238" s="61">
        <v>48.92</v>
      </c>
      <c r="E238" t="s" s="39">
        <v>27</v>
      </c>
      <c r="F238" t="s" s="40">
        <v>314</v>
      </c>
      <c r="G238" s="42"/>
      <c r="H238" s="42"/>
      <c r="I238" s="42"/>
      <c r="J238" s="42"/>
      <c r="K238" s="42"/>
      <c r="L238" s="42"/>
      <c r="M238" s="41">
        <v>1</v>
      </c>
      <c r="N238" s="42"/>
      <c r="O238" s="41">
        <f>SUM(G238:N238)</f>
        <v>1</v>
      </c>
      <c r="P238" s="53">
        <v>1</v>
      </c>
      <c r="Q238" s="56">
        <v>219</v>
      </c>
      <c r="R238" s="55">
        <f>P238/Q238</f>
        <v>0.0045662100456621</v>
      </c>
      <c r="S238" s="44">
        <f>O238/Q238</f>
        <v>0.0045662100456621</v>
      </c>
      <c r="T238" s="41">
        <v>0</v>
      </c>
      <c r="U238" s="45">
        <f>O238-T238</f>
        <v>1</v>
      </c>
    </row>
    <row r="239" ht="18.3" customHeight="1">
      <c r="A239" t="s" s="46">
        <v>24</v>
      </c>
      <c r="B239" t="s" s="50">
        <v>36</v>
      </c>
      <c r="C239" t="s" s="38">
        <v>26</v>
      </c>
      <c r="D239" s="62">
        <v>45.3</v>
      </c>
      <c r="E239" t="s" s="39">
        <v>27</v>
      </c>
      <c r="F239" t="s" s="40">
        <v>315</v>
      </c>
      <c r="G239" s="42"/>
      <c r="H239" s="42"/>
      <c r="I239" s="42"/>
      <c r="J239" s="42"/>
      <c r="K239" s="41">
        <v>1</v>
      </c>
      <c r="L239" s="42"/>
      <c r="M239" s="42"/>
      <c r="N239" s="42"/>
      <c r="O239" s="41">
        <f>SUM(G239:N239)</f>
        <v>1</v>
      </c>
      <c r="P239" s="41">
        <v>1</v>
      </c>
      <c r="Q239" s="58">
        <v>220</v>
      </c>
      <c r="R239" s="44">
        <f>P239/Q239</f>
        <v>0.00454545454545455</v>
      </c>
      <c r="S239" s="44">
        <f>O239/Q239</f>
        <v>0.00454545454545455</v>
      </c>
      <c r="T239" s="45">
        <v>1</v>
      </c>
      <c r="U239" s="45">
        <f>O239-T239</f>
        <v>0</v>
      </c>
    </row>
    <row r="240" ht="18.3" customHeight="1">
      <c r="A240" t="s" s="46">
        <v>24</v>
      </c>
      <c r="B240" t="s" s="50">
        <v>36</v>
      </c>
      <c r="C240" t="s" s="38">
        <v>26</v>
      </c>
      <c r="D240" s="49"/>
      <c r="E240" t="s" s="39">
        <v>212</v>
      </c>
      <c r="F240" t="s" s="40">
        <v>316</v>
      </c>
      <c r="G240" s="42"/>
      <c r="H240" s="42"/>
      <c r="I240" s="42"/>
      <c r="J240" s="41">
        <v>1</v>
      </c>
      <c r="K240" s="42"/>
      <c r="L240" s="42"/>
      <c r="M240" s="42"/>
      <c r="N240" s="42"/>
      <c r="O240" s="41">
        <f>SUM(G240:N240)</f>
        <v>1</v>
      </c>
      <c r="P240" s="41">
        <v>1</v>
      </c>
      <c r="Q240" s="41">
        <v>221</v>
      </c>
      <c r="R240" s="44">
        <f>P240/Q240</f>
        <v>0.00452488687782805</v>
      </c>
      <c r="S240" s="44">
        <f>O240/Q240</f>
        <v>0.00452488687782805</v>
      </c>
      <c r="T240" s="45">
        <v>2</v>
      </c>
      <c r="U240" s="45">
        <f>O240-T240</f>
        <v>-1</v>
      </c>
    </row>
    <row r="241" ht="18.3" customHeight="1">
      <c r="A241" t="s" s="46">
        <v>24</v>
      </c>
      <c r="B241" t="s" s="50">
        <v>36</v>
      </c>
      <c r="C241" t="s" s="38">
        <v>26</v>
      </c>
      <c r="D241" s="49"/>
      <c r="E241" t="s" s="39">
        <v>91</v>
      </c>
      <c r="F241" t="s" s="40">
        <v>317</v>
      </c>
      <c r="G241" s="42"/>
      <c r="H241" s="42"/>
      <c r="I241" s="42"/>
      <c r="J241" s="42"/>
      <c r="K241" s="41">
        <v>1</v>
      </c>
      <c r="L241" s="42"/>
      <c r="M241" s="42"/>
      <c r="N241" s="42"/>
      <c r="O241" s="41">
        <f>SUM(G241:N241)</f>
        <v>1</v>
      </c>
      <c r="P241" s="42"/>
      <c r="Q241" s="41">
        <v>227</v>
      </c>
      <c r="R241" s="44">
        <f>P241/Q241</f>
        <v>0</v>
      </c>
      <c r="S241" s="44">
        <f>O241/Q241</f>
        <v>0.00440528634361233</v>
      </c>
      <c r="T241" s="41">
        <v>0</v>
      </c>
      <c r="U241" s="45">
        <f>O241-T241</f>
        <v>1</v>
      </c>
    </row>
    <row r="242" ht="18.3" customHeight="1">
      <c r="A242" t="s" s="46">
        <v>24</v>
      </c>
      <c r="B242" t="s" s="50">
        <v>36</v>
      </c>
      <c r="C242" t="s" s="38">
        <v>26</v>
      </c>
      <c r="D242" s="65">
        <v>37</v>
      </c>
      <c r="E242" t="s" s="39">
        <v>27</v>
      </c>
      <c r="F242" t="s" s="40">
        <v>318</v>
      </c>
      <c r="G242" s="42"/>
      <c r="H242" s="42"/>
      <c r="I242" s="42"/>
      <c r="J242" s="41">
        <v>1</v>
      </c>
      <c r="K242" s="42"/>
      <c r="L242" s="42"/>
      <c r="M242" s="42"/>
      <c r="N242" s="42"/>
      <c r="O242" s="41">
        <f>SUM(G242:N242)</f>
        <v>1</v>
      </c>
      <c r="P242" s="42"/>
      <c r="Q242" s="41">
        <v>227</v>
      </c>
      <c r="R242" s="44">
        <f>P242/Q242</f>
        <v>0</v>
      </c>
      <c r="S242" s="44">
        <f>O242/Q242</f>
        <v>0.00440528634361233</v>
      </c>
      <c r="T242" s="41">
        <v>0</v>
      </c>
      <c r="U242" s="45">
        <f>O242-T242</f>
        <v>1</v>
      </c>
    </row>
    <row r="243" ht="18.3" customHeight="1">
      <c r="A243" t="s" s="51">
        <v>49</v>
      </c>
      <c r="B243" t="s" s="50">
        <v>36</v>
      </c>
      <c r="C243" t="s" s="38">
        <v>26</v>
      </c>
      <c r="D243" s="59">
        <v>61</v>
      </c>
      <c r="E243" t="s" s="39">
        <v>41</v>
      </c>
      <c r="F243" t="s" s="40">
        <v>319</v>
      </c>
      <c r="G243" s="42"/>
      <c r="H243" s="42"/>
      <c r="I243" s="42"/>
      <c r="J243" s="41">
        <v>1</v>
      </c>
      <c r="K243" s="42"/>
      <c r="L243" s="42"/>
      <c r="M243" s="42"/>
      <c r="N243" s="42"/>
      <c r="O243" s="41">
        <f>SUM(G243:N243)</f>
        <v>1</v>
      </c>
      <c r="P243" s="41">
        <v>1</v>
      </c>
      <c r="Q243" s="41">
        <v>236</v>
      </c>
      <c r="R243" s="44">
        <f>P243/Q243</f>
        <v>0.00423728813559322</v>
      </c>
      <c r="S243" s="44">
        <f>O243/Q243</f>
        <v>0.00423728813559322</v>
      </c>
      <c r="T243" s="45">
        <v>5</v>
      </c>
      <c r="U243" s="45">
        <f>O243-T243</f>
        <v>-4</v>
      </c>
    </row>
    <row r="244" ht="18.3" customHeight="1">
      <c r="A244" t="s" s="51">
        <v>49</v>
      </c>
      <c r="B244" t="s" s="37">
        <v>25</v>
      </c>
      <c r="C244" t="s" s="38">
        <v>50</v>
      </c>
      <c r="D244" s="49"/>
      <c r="E244" t="s" s="39">
        <v>112</v>
      </c>
      <c r="F244" t="s" s="40">
        <v>320</v>
      </c>
      <c r="G244" s="42"/>
      <c r="H244" s="42"/>
      <c r="I244" s="42"/>
      <c r="J244" s="42"/>
      <c r="K244" s="42"/>
      <c r="L244" s="42"/>
      <c r="M244" s="42"/>
      <c r="N244" s="41">
        <v>1</v>
      </c>
      <c r="O244" s="41">
        <f>SUM(G244:N244)</f>
        <v>1</v>
      </c>
      <c r="P244" s="42"/>
      <c r="Q244" s="41">
        <v>240</v>
      </c>
      <c r="R244" s="44">
        <f>P244/Q244</f>
        <v>0</v>
      </c>
      <c r="S244" s="44">
        <f>O244/Q244</f>
        <v>0.00416666666666667</v>
      </c>
      <c r="T244" s="45">
        <v>3</v>
      </c>
      <c r="U244" s="45">
        <f>O244-T244</f>
        <v>-2</v>
      </c>
    </row>
    <row r="245" ht="18.3" customHeight="1">
      <c r="A245" t="s" s="46">
        <v>24</v>
      </c>
      <c r="B245" t="s" s="50">
        <v>36</v>
      </c>
      <c r="C245" t="s" s="38">
        <v>26</v>
      </c>
      <c r="D245" s="49"/>
      <c r="E245" t="s" s="39">
        <v>146</v>
      </c>
      <c r="F245" t="s" s="40">
        <v>321</v>
      </c>
      <c r="G245" s="42"/>
      <c r="H245" s="42"/>
      <c r="I245" s="42"/>
      <c r="J245" s="42"/>
      <c r="K245" s="42"/>
      <c r="L245" s="42"/>
      <c r="M245" s="42"/>
      <c r="N245" s="41">
        <v>1</v>
      </c>
      <c r="O245" s="41">
        <f>SUM(G245:N245)</f>
        <v>1</v>
      </c>
      <c r="P245" s="41">
        <v>1</v>
      </c>
      <c r="Q245" s="41">
        <v>262</v>
      </c>
      <c r="R245" s="44">
        <f>P245/Q245</f>
        <v>0.00381679389312977</v>
      </c>
      <c r="S245" s="44">
        <f>O245/Q245</f>
        <v>0.00381679389312977</v>
      </c>
      <c r="T245" s="45">
        <v>1</v>
      </c>
      <c r="U245" s="45">
        <f>O245-T245</f>
        <v>0</v>
      </c>
    </row>
    <row r="246" ht="18.3" customHeight="1">
      <c r="A246" t="s" s="51">
        <v>49</v>
      </c>
      <c r="B246" t="s" s="50">
        <v>36</v>
      </c>
      <c r="C246" t="s" s="38">
        <v>26</v>
      </c>
      <c r="D246" s="49"/>
      <c r="E246" t="s" s="39">
        <v>176</v>
      </c>
      <c r="F246" t="s" s="40">
        <v>322</v>
      </c>
      <c r="G246" s="42"/>
      <c r="H246" s="42"/>
      <c r="I246" s="42"/>
      <c r="J246" s="42"/>
      <c r="K246" s="42"/>
      <c r="L246" s="42"/>
      <c r="M246" s="42"/>
      <c r="N246" s="41">
        <v>1</v>
      </c>
      <c r="O246" s="41">
        <f>SUM(G246:N246)</f>
        <v>1</v>
      </c>
      <c r="P246" s="41">
        <v>1</v>
      </c>
      <c r="Q246" s="41">
        <v>269</v>
      </c>
      <c r="R246" s="44">
        <f>P246/Q246</f>
        <v>0.00371747211895911</v>
      </c>
      <c r="S246" s="44">
        <f>O246/Q246</f>
        <v>0.00371747211895911</v>
      </c>
      <c r="T246" s="45">
        <v>3</v>
      </c>
      <c r="U246" s="45">
        <f>O246-T246</f>
        <v>-2</v>
      </c>
    </row>
    <row r="247" ht="18.3" customHeight="1">
      <c r="A247" t="s" s="51">
        <v>49</v>
      </c>
      <c r="B247" t="s" s="50">
        <v>36</v>
      </c>
      <c r="C247" t="s" s="38">
        <v>50</v>
      </c>
      <c r="D247" s="49"/>
      <c r="E247" t="s" s="39">
        <v>79</v>
      </c>
      <c r="F247" t="s" s="40">
        <v>323</v>
      </c>
      <c r="G247" s="42"/>
      <c r="H247" s="42"/>
      <c r="I247" s="42"/>
      <c r="J247" s="42"/>
      <c r="K247" s="42"/>
      <c r="L247" s="42"/>
      <c r="M247" s="42"/>
      <c r="N247" s="41">
        <v>1</v>
      </c>
      <c r="O247" s="41">
        <f>SUM(G247:N247)</f>
        <v>1</v>
      </c>
      <c r="P247" s="41">
        <v>1</v>
      </c>
      <c r="Q247" s="41">
        <v>279</v>
      </c>
      <c r="R247" s="44">
        <f>P247/Q247</f>
        <v>0.003584229390681</v>
      </c>
      <c r="S247" s="44">
        <f>O247/Q247</f>
        <v>0.003584229390681</v>
      </c>
      <c r="T247" s="45">
        <v>1</v>
      </c>
      <c r="U247" s="45">
        <f>O247-T247</f>
        <v>0</v>
      </c>
    </row>
    <row r="248" ht="18.3" customHeight="1">
      <c r="A248" t="s" s="51">
        <v>49</v>
      </c>
      <c r="B248" t="s" s="50">
        <v>36</v>
      </c>
      <c r="C248" t="s" s="38">
        <v>50</v>
      </c>
      <c r="D248" s="49"/>
      <c r="E248" t="s" s="39">
        <v>79</v>
      </c>
      <c r="F248" t="s" s="40">
        <v>324</v>
      </c>
      <c r="G248" s="42"/>
      <c r="H248" s="42"/>
      <c r="I248" s="42"/>
      <c r="J248" s="42"/>
      <c r="K248" s="42"/>
      <c r="L248" s="42"/>
      <c r="M248" s="42"/>
      <c r="N248" s="41">
        <v>1</v>
      </c>
      <c r="O248" s="41">
        <f>SUM(G248:N248)</f>
        <v>1</v>
      </c>
      <c r="P248" s="42"/>
      <c r="Q248" s="41">
        <v>280</v>
      </c>
      <c r="R248" s="44">
        <f>P248/Q248</f>
        <v>0</v>
      </c>
      <c r="S248" s="44">
        <f>O248/Q248</f>
        <v>0.00357142857142857</v>
      </c>
      <c r="T248" s="45">
        <v>2</v>
      </c>
      <c r="U248" s="45">
        <f>O248-T248</f>
        <v>-1</v>
      </c>
    </row>
    <row r="249" ht="18.3" customHeight="1">
      <c r="A249" t="s" s="51">
        <v>49</v>
      </c>
      <c r="B249" t="s" s="50">
        <v>36</v>
      </c>
      <c r="C249" t="s" s="38">
        <v>50</v>
      </c>
      <c r="D249" s="49"/>
      <c r="E249" t="s" s="39">
        <v>214</v>
      </c>
      <c r="F249" t="s" s="40">
        <v>325</v>
      </c>
      <c r="G249" s="42"/>
      <c r="H249" s="42"/>
      <c r="I249" s="42"/>
      <c r="J249" s="42"/>
      <c r="K249" s="42"/>
      <c r="L249" s="42"/>
      <c r="M249" s="42"/>
      <c r="N249" s="41">
        <v>1</v>
      </c>
      <c r="O249" s="41">
        <f>SUM(G249:N249)</f>
        <v>1</v>
      </c>
      <c r="P249" s="42"/>
      <c r="Q249" s="41">
        <v>281</v>
      </c>
      <c r="R249" s="44">
        <f>P249/Q249</f>
        <v>0</v>
      </c>
      <c r="S249" s="44">
        <f>O249/Q249</f>
        <v>0.00355871886120996</v>
      </c>
      <c r="T249" s="45">
        <v>1</v>
      </c>
      <c r="U249" s="45">
        <f>O249-T249</f>
        <v>0</v>
      </c>
    </row>
    <row r="250" ht="18.3" customHeight="1">
      <c r="A250" t="s" s="46">
        <v>24</v>
      </c>
      <c r="B250" t="s" s="37">
        <v>25</v>
      </c>
      <c r="C250" t="s" s="38">
        <v>26</v>
      </c>
      <c r="D250" s="65">
        <v>40</v>
      </c>
      <c r="E250" t="s" s="39">
        <v>27</v>
      </c>
      <c r="F250" t="s" s="40">
        <v>326</v>
      </c>
      <c r="G250" s="42"/>
      <c r="H250" s="42"/>
      <c r="I250" s="41">
        <v>1</v>
      </c>
      <c r="J250" s="42"/>
      <c r="K250" s="42"/>
      <c r="L250" s="42"/>
      <c r="M250" s="42"/>
      <c r="N250" s="42"/>
      <c r="O250" s="41">
        <f>SUM(G250:N250)</f>
        <v>1</v>
      </c>
      <c r="P250" s="42"/>
      <c r="Q250" s="41">
        <v>289</v>
      </c>
      <c r="R250" s="44">
        <f>P250/Q250</f>
        <v>0</v>
      </c>
      <c r="S250" s="44">
        <f>O250/Q250</f>
        <v>0.00346020761245675</v>
      </c>
      <c r="T250" s="45">
        <v>1</v>
      </c>
      <c r="U250" s="45">
        <f>O250-T250</f>
        <v>0</v>
      </c>
    </row>
    <row r="251" ht="18.3" customHeight="1">
      <c r="A251" t="s" s="51">
        <v>49</v>
      </c>
      <c r="B251" t="s" s="50">
        <v>36</v>
      </c>
      <c r="C251" t="s" s="38">
        <v>26</v>
      </c>
      <c r="D251" s="49"/>
      <c r="E251" t="s" s="39">
        <v>128</v>
      </c>
      <c r="F251" t="s" s="40">
        <v>327</v>
      </c>
      <c r="G251" s="42"/>
      <c r="H251" s="42"/>
      <c r="I251" s="42"/>
      <c r="J251" s="42"/>
      <c r="K251" s="42"/>
      <c r="L251" s="42"/>
      <c r="M251" s="42"/>
      <c r="N251" s="41">
        <v>1</v>
      </c>
      <c r="O251" s="41">
        <f>SUM(G251:N251)</f>
        <v>1</v>
      </c>
      <c r="P251" s="42"/>
      <c r="Q251" s="41">
        <v>299</v>
      </c>
      <c r="R251" s="44">
        <f>P251/Q251</f>
        <v>0</v>
      </c>
      <c r="S251" s="44">
        <f>O251/Q251</f>
        <v>0.00334448160535117</v>
      </c>
      <c r="T251" s="45">
        <v>3</v>
      </c>
      <c r="U251" s="45">
        <f>O251-T251</f>
        <v>-2</v>
      </c>
    </row>
    <row r="252" ht="18.3" customHeight="1">
      <c r="A252" t="s" s="51">
        <v>49</v>
      </c>
      <c r="B252" t="s" s="50">
        <v>36</v>
      </c>
      <c r="C252" t="s" s="38">
        <v>50</v>
      </c>
      <c r="D252" s="49"/>
      <c r="E252" t="s" s="39">
        <v>212</v>
      </c>
      <c r="F252" t="s" s="40">
        <v>328</v>
      </c>
      <c r="G252" s="42"/>
      <c r="H252" s="42"/>
      <c r="I252" s="42"/>
      <c r="J252" s="42"/>
      <c r="K252" s="42"/>
      <c r="L252" s="42"/>
      <c r="M252" s="42"/>
      <c r="N252" s="41">
        <v>1</v>
      </c>
      <c r="O252" s="41">
        <f>SUM(G252:N252)</f>
        <v>1</v>
      </c>
      <c r="P252" s="41">
        <v>1</v>
      </c>
      <c r="Q252" s="41">
        <v>300</v>
      </c>
      <c r="R252" s="44">
        <f>P252/Q252</f>
        <v>0.00333333333333333</v>
      </c>
      <c r="S252" s="44">
        <f>O252/Q252</f>
        <v>0.00333333333333333</v>
      </c>
      <c r="T252" s="45">
        <v>2</v>
      </c>
      <c r="U252" s="45">
        <f>O252-T252</f>
        <v>-1</v>
      </c>
    </row>
    <row r="253" ht="18.3" customHeight="1">
      <c r="A253" t="s" s="51">
        <v>49</v>
      </c>
      <c r="B253" t="s" s="50">
        <v>36</v>
      </c>
      <c r="C253" t="s" s="38">
        <v>50</v>
      </c>
      <c r="D253" s="49"/>
      <c r="E253" t="s" s="39">
        <v>131</v>
      </c>
      <c r="F253" t="s" s="40">
        <v>329</v>
      </c>
      <c r="G253" s="42"/>
      <c r="H253" s="42"/>
      <c r="I253" s="42"/>
      <c r="J253" s="41">
        <v>1</v>
      </c>
      <c r="K253" s="42"/>
      <c r="L253" s="42"/>
      <c r="M253" s="42"/>
      <c r="N253" s="42"/>
      <c r="O253" s="41">
        <f>SUM(G253:N253)</f>
        <v>1</v>
      </c>
      <c r="P253" s="41">
        <v>1</v>
      </c>
      <c r="Q253" s="41">
        <v>307</v>
      </c>
      <c r="R253" s="44">
        <f>P253/Q253</f>
        <v>0.00325732899022801</v>
      </c>
      <c r="S253" s="44">
        <f>O253/Q253</f>
        <v>0.00325732899022801</v>
      </c>
      <c r="T253" s="45">
        <v>3</v>
      </c>
      <c r="U253" s="45">
        <f>O253-T253</f>
        <v>-2</v>
      </c>
    </row>
    <row r="254" ht="18.3" customHeight="1">
      <c r="A254" t="s" s="51">
        <v>49</v>
      </c>
      <c r="B254" t="s" s="50">
        <v>36</v>
      </c>
      <c r="C254" t="s" s="38">
        <v>26</v>
      </c>
      <c r="D254" s="61">
        <v>54</v>
      </c>
      <c r="E254" t="s" s="39">
        <v>37</v>
      </c>
      <c r="F254" t="s" s="40">
        <v>330</v>
      </c>
      <c r="G254" s="42"/>
      <c r="H254" s="42"/>
      <c r="I254" s="42"/>
      <c r="J254" s="41">
        <v>1</v>
      </c>
      <c r="K254" s="42"/>
      <c r="L254" s="42"/>
      <c r="M254" s="42"/>
      <c r="N254" s="42"/>
      <c r="O254" s="41">
        <f>SUM(G254:N254)</f>
        <v>1</v>
      </c>
      <c r="P254" s="41">
        <v>1</v>
      </c>
      <c r="Q254" s="41">
        <v>309</v>
      </c>
      <c r="R254" s="44">
        <f>P254/Q254</f>
        <v>0.00323624595469256</v>
      </c>
      <c r="S254" s="44">
        <f>O254/Q254</f>
        <v>0.00323624595469256</v>
      </c>
      <c r="T254" s="41">
        <v>0</v>
      </c>
      <c r="U254" s="45">
        <f>O254-T254</f>
        <v>1</v>
      </c>
    </row>
    <row r="255" ht="18.3" customHeight="1">
      <c r="A255" t="s" s="46">
        <v>24</v>
      </c>
      <c r="B255" t="s" s="50">
        <v>36</v>
      </c>
      <c r="C255" t="s" s="38">
        <v>26</v>
      </c>
      <c r="D255" s="65">
        <v>35</v>
      </c>
      <c r="E255" t="s" s="39">
        <v>27</v>
      </c>
      <c r="F255" t="s" s="40">
        <v>331</v>
      </c>
      <c r="G255" s="42"/>
      <c r="H255" s="42"/>
      <c r="I255" s="42"/>
      <c r="J255" s="41">
        <v>1</v>
      </c>
      <c r="K255" s="42"/>
      <c r="L255" s="42"/>
      <c r="M255" s="42"/>
      <c r="N255" s="42"/>
      <c r="O255" s="41">
        <f>SUM(G255:N255)</f>
        <v>1</v>
      </c>
      <c r="P255" s="41">
        <v>1</v>
      </c>
      <c r="Q255" s="41">
        <v>317</v>
      </c>
      <c r="R255" s="44">
        <f>P255/Q255</f>
        <v>0.00315457413249211</v>
      </c>
      <c r="S255" s="44">
        <f>O255/Q255</f>
        <v>0.00315457413249211</v>
      </c>
      <c r="T255" s="41">
        <v>0</v>
      </c>
      <c r="U255" s="45">
        <f>O255-T255</f>
        <v>1</v>
      </c>
    </row>
    <row r="256" ht="18.3" customHeight="1">
      <c r="A256" t="s" s="51">
        <v>49</v>
      </c>
      <c r="B256" t="s" s="50">
        <v>36</v>
      </c>
      <c r="C256" t="s" s="38">
        <v>50</v>
      </c>
      <c r="D256" s="49"/>
      <c r="E256" t="s" s="39">
        <v>37</v>
      </c>
      <c r="F256" t="s" s="40">
        <v>332</v>
      </c>
      <c r="G256" s="42"/>
      <c r="H256" s="42"/>
      <c r="I256" s="42"/>
      <c r="J256" s="41">
        <v>1</v>
      </c>
      <c r="K256" s="42"/>
      <c r="L256" s="42"/>
      <c r="M256" s="42"/>
      <c r="N256" s="42"/>
      <c r="O256" s="41">
        <f>SUM(G256:N256)</f>
        <v>1</v>
      </c>
      <c r="P256" s="42"/>
      <c r="Q256" s="41">
        <v>318</v>
      </c>
      <c r="R256" s="44">
        <f>P256/Q256</f>
        <v>0</v>
      </c>
      <c r="S256" s="44">
        <f>O256/Q256</f>
        <v>0.00314465408805031</v>
      </c>
      <c r="T256" s="45">
        <v>1</v>
      </c>
      <c r="U256" s="45">
        <f>O256-T256</f>
        <v>0</v>
      </c>
    </row>
    <row r="257" ht="18.3" customHeight="1">
      <c r="A257" t="s" s="51">
        <v>49</v>
      </c>
      <c r="B257" t="s" s="50">
        <v>36</v>
      </c>
      <c r="C257" t="s" s="38">
        <v>50</v>
      </c>
      <c r="D257" s="49"/>
      <c r="E257" t="s" s="39">
        <v>79</v>
      </c>
      <c r="F257" t="s" s="40">
        <v>333</v>
      </c>
      <c r="G257" s="42"/>
      <c r="H257" s="42"/>
      <c r="I257" s="42"/>
      <c r="J257" s="42"/>
      <c r="K257" s="41">
        <v>1</v>
      </c>
      <c r="L257" s="42"/>
      <c r="M257" s="42"/>
      <c r="N257" s="42"/>
      <c r="O257" s="41">
        <f>SUM(G257:N257)</f>
        <v>1</v>
      </c>
      <c r="P257" s="41">
        <v>1</v>
      </c>
      <c r="Q257" s="41">
        <v>319</v>
      </c>
      <c r="R257" s="44">
        <f>P257/Q257</f>
        <v>0.00313479623824451</v>
      </c>
      <c r="S257" s="44">
        <f>O257/Q257</f>
        <v>0.00313479623824451</v>
      </c>
      <c r="T257" s="45">
        <v>2</v>
      </c>
      <c r="U257" s="45">
        <f>O257-T257</f>
        <v>-1</v>
      </c>
    </row>
    <row r="258" ht="18.3" customHeight="1">
      <c r="A258" t="s" s="51">
        <v>49</v>
      </c>
      <c r="B258" t="s" s="50">
        <v>36</v>
      </c>
      <c r="C258" t="s" s="38">
        <v>50</v>
      </c>
      <c r="D258" s="49"/>
      <c r="E258" t="s" s="39">
        <v>73</v>
      </c>
      <c r="F258" t="s" s="40">
        <v>334</v>
      </c>
      <c r="G258" s="42"/>
      <c r="H258" s="42"/>
      <c r="I258" s="42"/>
      <c r="J258" s="42"/>
      <c r="K258" s="42"/>
      <c r="L258" s="42"/>
      <c r="M258" s="42"/>
      <c r="N258" s="41">
        <v>1</v>
      </c>
      <c r="O258" s="41">
        <f>SUM(G258:N258)</f>
        <v>1</v>
      </c>
      <c r="P258" s="42"/>
      <c r="Q258" s="43">
        <v>320</v>
      </c>
      <c r="R258" s="44">
        <f>P258/Q258</f>
        <v>0</v>
      </c>
      <c r="S258" s="44">
        <f>O258/Q258</f>
        <v>0.003125</v>
      </c>
      <c r="T258" s="45">
        <v>3</v>
      </c>
      <c r="U258" s="45">
        <f>O258-T258</f>
        <v>-2</v>
      </c>
    </row>
    <row r="259" ht="18.3" customHeight="1">
      <c r="A259" t="s" s="51">
        <v>49</v>
      </c>
      <c r="B259" t="s" s="50">
        <v>36</v>
      </c>
      <c r="C259" t="s" s="38">
        <v>50</v>
      </c>
      <c r="D259" s="49"/>
      <c r="E259" t="s" s="39">
        <v>280</v>
      </c>
      <c r="F259" t="s" s="40">
        <v>335</v>
      </c>
      <c r="G259" s="42"/>
      <c r="H259" s="42"/>
      <c r="I259" s="42"/>
      <c r="J259" s="42"/>
      <c r="K259" s="42"/>
      <c r="L259" s="42"/>
      <c r="M259" s="42"/>
      <c r="N259" s="41">
        <v>1</v>
      </c>
      <c r="O259" s="41">
        <f>SUM(G259:N259)</f>
        <v>1</v>
      </c>
      <c r="P259" s="42"/>
      <c r="Q259" s="43">
        <v>320</v>
      </c>
      <c r="R259" s="44">
        <f>P259/Q259</f>
        <v>0</v>
      </c>
      <c r="S259" s="44">
        <f>O259/Q259</f>
        <v>0.003125</v>
      </c>
      <c r="T259" s="45">
        <v>1</v>
      </c>
      <c r="U259" s="45">
        <f>O259-T259</f>
        <v>0</v>
      </c>
    </row>
    <row r="260" ht="18.3" customHeight="1">
      <c r="A260" t="s" s="51">
        <v>49</v>
      </c>
      <c r="B260" t="s" s="50">
        <v>36</v>
      </c>
      <c r="C260" t="s" s="38">
        <v>50</v>
      </c>
      <c r="D260" s="49"/>
      <c r="E260" t="s" s="39">
        <v>336</v>
      </c>
      <c r="F260" t="s" s="40">
        <v>337</v>
      </c>
      <c r="G260" s="42"/>
      <c r="H260" s="42"/>
      <c r="I260" s="42"/>
      <c r="J260" s="42"/>
      <c r="K260" s="42"/>
      <c r="L260" s="42"/>
      <c r="M260" s="42"/>
      <c r="N260" s="41">
        <v>1</v>
      </c>
      <c r="O260" s="41">
        <f>SUM(G260:N260)</f>
        <v>1</v>
      </c>
      <c r="P260" s="41">
        <v>1</v>
      </c>
      <c r="Q260" s="41">
        <v>324</v>
      </c>
      <c r="R260" s="44">
        <f>P260/Q260</f>
        <v>0.00308641975308642</v>
      </c>
      <c r="S260" s="44">
        <f>O260/Q260</f>
        <v>0.00308641975308642</v>
      </c>
      <c r="T260" s="45">
        <v>1</v>
      </c>
      <c r="U260" s="45">
        <f>O260-T260</f>
        <v>0</v>
      </c>
    </row>
    <row r="261" ht="18.3" customHeight="1">
      <c r="A261" t="s" s="51">
        <v>49</v>
      </c>
      <c r="B261" t="s" s="50">
        <v>36</v>
      </c>
      <c r="C261" t="s" s="38">
        <v>50</v>
      </c>
      <c r="D261" s="49"/>
      <c r="E261" t="s" s="39">
        <v>79</v>
      </c>
      <c r="F261" t="s" s="40">
        <v>338</v>
      </c>
      <c r="G261" s="42"/>
      <c r="H261" s="42"/>
      <c r="I261" s="42"/>
      <c r="J261" s="42"/>
      <c r="K261" s="42"/>
      <c r="L261" s="42"/>
      <c r="M261" s="42"/>
      <c r="N261" s="41">
        <v>1</v>
      </c>
      <c r="O261" s="41">
        <f>SUM(G261:N261)</f>
        <v>1</v>
      </c>
      <c r="P261" s="42"/>
      <c r="Q261" s="41">
        <v>329</v>
      </c>
      <c r="R261" s="44">
        <f>P261/Q261</f>
        <v>0</v>
      </c>
      <c r="S261" s="44">
        <f>O261/Q261</f>
        <v>0.00303951367781155</v>
      </c>
      <c r="T261" s="45">
        <v>1</v>
      </c>
      <c r="U261" s="45">
        <f>O261-T261</f>
        <v>0</v>
      </c>
    </row>
    <row r="262" ht="18.3" customHeight="1">
      <c r="A262" t="s" s="46">
        <v>24</v>
      </c>
      <c r="B262" t="s" s="50">
        <v>36</v>
      </c>
      <c r="C262" t="s" s="38">
        <v>26</v>
      </c>
      <c r="D262" s="65">
        <v>38.8</v>
      </c>
      <c r="E262" t="s" s="39">
        <v>57</v>
      </c>
      <c r="F262" t="s" s="40">
        <v>339</v>
      </c>
      <c r="G262" s="42"/>
      <c r="H262" s="42"/>
      <c r="I262" s="42"/>
      <c r="J262" s="42"/>
      <c r="K262" s="42"/>
      <c r="L262" s="42"/>
      <c r="M262" s="42"/>
      <c r="N262" s="41">
        <v>1</v>
      </c>
      <c r="O262" s="41">
        <f>SUM(G262:N262)</f>
        <v>1</v>
      </c>
      <c r="P262" s="42"/>
      <c r="Q262" s="41">
        <v>338</v>
      </c>
      <c r="R262" s="44">
        <f>P262/Q262</f>
        <v>0</v>
      </c>
      <c r="S262" s="44">
        <f>O262/Q262</f>
        <v>0.0029585798816568</v>
      </c>
      <c r="T262" s="41">
        <v>0</v>
      </c>
      <c r="U262" s="45">
        <f>O262-T262</f>
        <v>1</v>
      </c>
    </row>
    <row r="263" ht="18.3" customHeight="1">
      <c r="A263" t="s" s="51">
        <v>49</v>
      </c>
      <c r="B263" t="s" s="50">
        <v>36</v>
      </c>
      <c r="C263" t="s" s="38">
        <v>50</v>
      </c>
      <c r="D263" s="49"/>
      <c r="E263" t="s" s="39">
        <v>81</v>
      </c>
      <c r="F263" t="s" s="40">
        <v>340</v>
      </c>
      <c r="G263" s="42"/>
      <c r="H263" s="42"/>
      <c r="I263" s="42"/>
      <c r="J263" s="42"/>
      <c r="K263" s="42"/>
      <c r="L263" s="42"/>
      <c r="M263" s="42"/>
      <c r="N263" s="41">
        <v>1</v>
      </c>
      <c r="O263" s="41">
        <f>SUM(G263:N263)</f>
        <v>1</v>
      </c>
      <c r="P263" s="42"/>
      <c r="Q263" s="41">
        <v>355</v>
      </c>
      <c r="R263" s="44">
        <f>P263/Q263</f>
        <v>0</v>
      </c>
      <c r="S263" s="44">
        <f>O263/Q263</f>
        <v>0.0028169014084507</v>
      </c>
      <c r="T263" s="45">
        <v>1</v>
      </c>
      <c r="U263" s="45">
        <f>O263-T263</f>
        <v>0</v>
      </c>
    </row>
    <row r="264" ht="18.3" customHeight="1">
      <c r="A264" t="s" s="46">
        <v>24</v>
      </c>
      <c r="B264" t="s" s="50">
        <v>36</v>
      </c>
      <c r="C264" t="s" s="38">
        <v>26</v>
      </c>
      <c r="D264" s="49"/>
      <c r="E264" t="s" s="39">
        <v>193</v>
      </c>
      <c r="F264" t="s" s="40">
        <v>341</v>
      </c>
      <c r="G264" s="42"/>
      <c r="H264" s="41">
        <v>1</v>
      </c>
      <c r="I264" s="42"/>
      <c r="J264" s="42"/>
      <c r="K264" s="42"/>
      <c r="L264" s="42"/>
      <c r="M264" s="42"/>
      <c r="N264" s="42"/>
      <c r="O264" s="41">
        <f>SUM(G264:N264)</f>
        <v>1</v>
      </c>
      <c r="P264" s="41">
        <v>1</v>
      </c>
      <c r="Q264" s="41">
        <v>358</v>
      </c>
      <c r="R264" s="44">
        <f>P264/Q264</f>
        <v>0.00279329608938547</v>
      </c>
      <c r="S264" s="44">
        <f>O264/Q264</f>
        <v>0.00279329608938547</v>
      </c>
      <c r="T264" s="45">
        <v>3</v>
      </c>
      <c r="U264" s="45">
        <f>O264-T264</f>
        <v>-2</v>
      </c>
    </row>
    <row r="265" ht="18.3" customHeight="1">
      <c r="A265" t="s" s="51">
        <v>49</v>
      </c>
      <c r="B265" t="s" s="50">
        <v>36</v>
      </c>
      <c r="C265" t="s" s="38">
        <v>50</v>
      </c>
      <c r="D265" s="49"/>
      <c r="E265" t="s" s="39">
        <v>37</v>
      </c>
      <c r="F265" t="s" s="40">
        <v>342</v>
      </c>
      <c r="G265" s="42"/>
      <c r="H265" s="42"/>
      <c r="I265" s="42"/>
      <c r="J265" s="42"/>
      <c r="K265" s="42"/>
      <c r="L265" s="42"/>
      <c r="M265" s="42"/>
      <c r="N265" s="41">
        <v>1</v>
      </c>
      <c r="O265" s="41">
        <f>SUM(G265:N265)</f>
        <v>1</v>
      </c>
      <c r="P265" s="42"/>
      <c r="Q265" s="41">
        <v>359</v>
      </c>
      <c r="R265" s="44">
        <f>P265/Q265</f>
        <v>0</v>
      </c>
      <c r="S265" s="44">
        <f>O265/Q265</f>
        <v>0.00278551532033426</v>
      </c>
      <c r="T265" s="45">
        <v>2</v>
      </c>
      <c r="U265" s="45">
        <f>O265-T265</f>
        <v>-1</v>
      </c>
    </row>
    <row r="266" ht="18.3" customHeight="1">
      <c r="A266" t="s" s="51">
        <v>49</v>
      </c>
      <c r="B266" t="s" s="50">
        <v>36</v>
      </c>
      <c r="C266" t="s" s="38">
        <v>26</v>
      </c>
      <c r="D266" s="49"/>
      <c r="E266" t="s" s="39">
        <v>83</v>
      </c>
      <c r="F266" t="s" s="40">
        <v>343</v>
      </c>
      <c r="G266" s="42"/>
      <c r="H266" s="42"/>
      <c r="I266" s="42"/>
      <c r="J266" s="42"/>
      <c r="K266" s="42"/>
      <c r="L266" s="42"/>
      <c r="M266" s="42"/>
      <c r="N266" s="41">
        <v>1</v>
      </c>
      <c r="O266" s="41">
        <f>SUM(G266:N266)</f>
        <v>1</v>
      </c>
      <c r="P266" s="42"/>
      <c r="Q266" s="43">
        <v>360</v>
      </c>
      <c r="R266" s="44">
        <f>P266/Q266</f>
        <v>0</v>
      </c>
      <c r="S266" s="44">
        <f>O266/Q266</f>
        <v>0.00277777777777778</v>
      </c>
      <c r="T266" s="45">
        <v>1</v>
      </c>
      <c r="U266" s="45">
        <f>O266-T266</f>
        <v>0</v>
      </c>
    </row>
    <row r="267" ht="18.3" customHeight="1">
      <c r="A267" t="s" s="51">
        <v>49</v>
      </c>
      <c r="B267" t="s" s="50">
        <v>36</v>
      </c>
      <c r="C267" t="s" s="38">
        <v>50</v>
      </c>
      <c r="D267" s="49"/>
      <c r="E267" t="s" s="39">
        <v>336</v>
      </c>
      <c r="F267" t="s" s="40">
        <v>344</v>
      </c>
      <c r="G267" s="42"/>
      <c r="H267" s="42"/>
      <c r="I267" s="42"/>
      <c r="J267" s="42"/>
      <c r="K267" s="42"/>
      <c r="L267" s="42"/>
      <c r="M267" s="42"/>
      <c r="N267" s="41">
        <v>1</v>
      </c>
      <c r="O267" s="41">
        <f>SUM(G267:N267)</f>
        <v>1</v>
      </c>
      <c r="P267" s="41">
        <v>1</v>
      </c>
      <c r="Q267" s="41">
        <v>391</v>
      </c>
      <c r="R267" s="44">
        <f>P267/Q267</f>
        <v>0.00255754475703325</v>
      </c>
      <c r="S267" s="44">
        <f>O267/Q267</f>
        <v>0.00255754475703325</v>
      </c>
      <c r="T267" s="45">
        <v>6</v>
      </c>
      <c r="U267" s="45">
        <f>O267-T267</f>
        <v>-5</v>
      </c>
    </row>
    <row r="268" ht="18.3" customHeight="1">
      <c r="A268" t="s" s="46">
        <v>24</v>
      </c>
      <c r="B268" t="s" s="50">
        <v>36</v>
      </c>
      <c r="C268" t="s" s="38">
        <v>26</v>
      </c>
      <c r="D268" s="49"/>
      <c r="E268" t="s" s="39">
        <v>66</v>
      </c>
      <c r="F268" t="s" s="40">
        <v>345</v>
      </c>
      <c r="G268" s="42"/>
      <c r="H268" s="42"/>
      <c r="I268" s="42"/>
      <c r="J268" s="42"/>
      <c r="K268" s="42"/>
      <c r="L268" s="42"/>
      <c r="M268" s="41">
        <v>1</v>
      </c>
      <c r="N268" s="42"/>
      <c r="O268" s="41">
        <f>SUM(G268:N268)</f>
        <v>1</v>
      </c>
      <c r="P268" s="41">
        <v>1</v>
      </c>
      <c r="Q268" s="41">
        <v>418</v>
      </c>
      <c r="R268" s="44">
        <f>P268/Q268</f>
        <v>0.00239234449760766</v>
      </c>
      <c r="S268" s="44">
        <f>O268/Q268</f>
        <v>0.00239234449760766</v>
      </c>
      <c r="T268" s="45">
        <v>5</v>
      </c>
      <c r="U268" s="45">
        <f>O268-T268</f>
        <v>-4</v>
      </c>
    </row>
    <row r="269" ht="18.3" customHeight="1">
      <c r="A269" t="s" s="46">
        <v>24</v>
      </c>
      <c r="B269" t="s" s="37">
        <v>25</v>
      </c>
      <c r="C269" t="s" s="38">
        <v>50</v>
      </c>
      <c r="D269" s="49"/>
      <c r="E269" t="s" s="39">
        <v>57</v>
      </c>
      <c r="F269" t="s" s="40">
        <v>346</v>
      </c>
      <c r="G269" s="42"/>
      <c r="H269" s="42"/>
      <c r="I269" s="42"/>
      <c r="J269" s="42"/>
      <c r="K269" s="41">
        <v>1</v>
      </c>
      <c r="L269" s="42"/>
      <c r="M269" s="42"/>
      <c r="N269" s="42"/>
      <c r="O269" s="41">
        <f>SUM(G269:N269)</f>
        <v>1</v>
      </c>
      <c r="P269" s="41">
        <v>1</v>
      </c>
      <c r="Q269" s="52">
        <v>448</v>
      </c>
      <c r="R269" s="44">
        <f>P269/Q269</f>
        <v>0.00223214285714286</v>
      </c>
      <c r="S269" s="44">
        <f>O269/Q269</f>
        <v>0.00223214285714286</v>
      </c>
      <c r="T269" s="45">
        <v>1</v>
      </c>
      <c r="U269" s="45">
        <f>O269-T269</f>
        <v>0</v>
      </c>
    </row>
    <row r="270" ht="18.3" customHeight="1">
      <c r="A270" t="s" s="46">
        <v>24</v>
      </c>
      <c r="B270" t="s" s="50">
        <v>36</v>
      </c>
      <c r="C270" t="s" s="38">
        <v>26</v>
      </c>
      <c r="D270" s="61">
        <v>52.7</v>
      </c>
      <c r="E270" t="s" s="39">
        <v>41</v>
      </c>
      <c r="F270" t="s" s="40">
        <v>347</v>
      </c>
      <c r="G270" s="42"/>
      <c r="H270" s="42"/>
      <c r="I270" s="42"/>
      <c r="J270" s="42"/>
      <c r="K270" s="41">
        <v>1</v>
      </c>
      <c r="L270" s="42"/>
      <c r="M270" s="42"/>
      <c r="N270" s="42"/>
      <c r="O270" s="41">
        <f>SUM(G270:N270)</f>
        <v>1</v>
      </c>
      <c r="P270" s="53">
        <v>1</v>
      </c>
      <c r="Q270" s="56">
        <v>478</v>
      </c>
      <c r="R270" s="55">
        <f>P270/Q270</f>
        <v>0.00209205020920502</v>
      </c>
      <c r="S270" s="44">
        <f>O270/Q270</f>
        <v>0.00209205020920502</v>
      </c>
      <c r="T270" s="45">
        <v>1</v>
      </c>
      <c r="U270" s="45">
        <f>O270-T270</f>
        <v>0</v>
      </c>
    </row>
    <row r="271" ht="18.3" customHeight="1">
      <c r="A271" t="s" s="46">
        <v>24</v>
      </c>
      <c r="B271" t="s" s="50">
        <v>36</v>
      </c>
      <c r="C271" t="s" s="38">
        <v>26</v>
      </c>
      <c r="D271" s="65">
        <v>39.6</v>
      </c>
      <c r="E271" t="s" s="39">
        <v>57</v>
      </c>
      <c r="F271" t="s" s="40">
        <v>348</v>
      </c>
      <c r="G271" s="42"/>
      <c r="H271" s="42"/>
      <c r="I271" s="41">
        <v>1</v>
      </c>
      <c r="J271" s="42"/>
      <c r="K271" s="42"/>
      <c r="L271" s="42"/>
      <c r="M271" s="42"/>
      <c r="N271" s="42"/>
      <c r="O271" s="41">
        <f>SUM(G271:N271)</f>
        <v>1</v>
      </c>
      <c r="P271" s="41">
        <v>1</v>
      </c>
      <c r="Q271" s="58">
        <v>548</v>
      </c>
      <c r="R271" s="44">
        <f>P271/Q271</f>
        <v>0.00182481751824818</v>
      </c>
      <c r="S271" s="44">
        <f>O271/Q271</f>
        <v>0.00182481751824818</v>
      </c>
      <c r="T271" s="41">
        <v>0</v>
      </c>
      <c r="U271" s="45">
        <f>O271-T271</f>
        <v>1</v>
      </c>
    </row>
    <row r="272" ht="18.3" customHeight="1">
      <c r="A272" t="s" s="46">
        <v>24</v>
      </c>
      <c r="B272" t="s" s="50">
        <v>36</v>
      </c>
      <c r="C272" t="s" s="38">
        <v>26</v>
      </c>
      <c r="D272" s="65">
        <v>36.4</v>
      </c>
      <c r="E272" t="s" s="39">
        <v>41</v>
      </c>
      <c r="F272" t="s" s="40">
        <v>349</v>
      </c>
      <c r="G272" s="42"/>
      <c r="H272" s="42"/>
      <c r="I272" s="42"/>
      <c r="J272" s="42"/>
      <c r="K272" s="41">
        <v>1</v>
      </c>
      <c r="L272" s="42"/>
      <c r="M272" s="42"/>
      <c r="N272" s="42"/>
      <c r="O272" s="41">
        <f>SUM(G272:N272)</f>
        <v>1</v>
      </c>
      <c r="P272" s="41">
        <v>1</v>
      </c>
      <c r="Q272" s="41">
        <v>678</v>
      </c>
      <c r="R272" s="44">
        <f>P272/Q272</f>
        <v>0.00147492625368732</v>
      </c>
      <c r="S272" s="44">
        <f>O272/Q272</f>
        <v>0.00147492625368732</v>
      </c>
      <c r="T272" s="41">
        <v>0</v>
      </c>
      <c r="U272" s="45">
        <f>O272-T272</f>
        <v>1</v>
      </c>
    </row>
    <row r="273" ht="18.3" customHeight="1">
      <c r="A273" t="s" s="46">
        <v>24</v>
      </c>
      <c r="B273" t="s" s="37">
        <v>25</v>
      </c>
      <c r="C273" t="s" s="38">
        <v>26</v>
      </c>
      <c r="D273" s="49"/>
      <c r="E273" t="s" s="39">
        <v>116</v>
      </c>
      <c r="F273" t="s" s="40">
        <v>350</v>
      </c>
      <c r="G273" s="42"/>
      <c r="H273" s="42"/>
      <c r="I273" s="41">
        <v>1</v>
      </c>
      <c r="J273" s="42"/>
      <c r="K273" s="42"/>
      <c r="L273" s="42"/>
      <c r="M273" s="42"/>
      <c r="N273" s="42"/>
      <c r="O273" s="41">
        <f>SUM(G273:N273)</f>
        <v>1</v>
      </c>
      <c r="P273" s="42"/>
      <c r="Q273" s="41">
        <v>703</v>
      </c>
      <c r="R273" s="44">
        <f>P273/Q273</f>
        <v>0</v>
      </c>
      <c r="S273" s="44">
        <f>O273/Q273</f>
        <v>0.00142247510668563</v>
      </c>
      <c r="T273" s="45">
        <v>3</v>
      </c>
      <c r="U273" s="45">
        <f>O273-T273</f>
        <v>-2</v>
      </c>
    </row>
    <row r="274" ht="18.3" customHeight="1">
      <c r="A274" t="s" s="46">
        <v>24</v>
      </c>
      <c r="B274" t="s" s="50">
        <v>36</v>
      </c>
      <c r="C274" t="s" s="38">
        <v>26</v>
      </c>
      <c r="D274" s="62">
        <v>45.7</v>
      </c>
      <c r="E274" t="s" s="39">
        <v>57</v>
      </c>
      <c r="F274" t="s" s="40">
        <v>351</v>
      </c>
      <c r="G274" s="42"/>
      <c r="H274" s="42"/>
      <c r="I274" s="42"/>
      <c r="J274" s="42"/>
      <c r="K274" s="41">
        <v>1</v>
      </c>
      <c r="L274" s="42"/>
      <c r="M274" s="42"/>
      <c r="N274" s="42"/>
      <c r="O274" s="41">
        <f>SUM(G274:N274)</f>
        <v>1</v>
      </c>
      <c r="P274" s="41">
        <v>1</v>
      </c>
      <c r="Q274" s="41">
        <v>871</v>
      </c>
      <c r="R274" s="44">
        <f>P274/Q274</f>
        <v>0.00114810562571757</v>
      </c>
      <c r="S274" s="44">
        <f>O274/Q274</f>
        <v>0.00114810562571757</v>
      </c>
      <c r="T274" s="41">
        <v>0</v>
      </c>
      <c r="U274" s="45">
        <f>O274-T274</f>
        <v>1</v>
      </c>
    </row>
  </sheetData>
  <mergeCells count="2">
    <mergeCell ref="A1:U1"/>
    <mergeCell ref="R5:S5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